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表" sheetId="3" r:id="rId1"/>
  </sheets>
  <definedNames>
    <definedName name="_xlnm._FilterDatabase" localSheetId="0" hidden="1">表!$A$4:$R$7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<sst xmlns="http://schemas.openxmlformats.org/spreadsheetml/2006/main" count="54" uniqueCount="41">
  <si>
    <t>附件：</t>
  </si>
  <si>
    <t>2024年上半年船山区事业单位公开考试招聘工作人员（第二批）体检结果及进入聘用考察人员名单</t>
  </si>
  <si>
    <t>序号</t>
  </si>
  <si>
    <t>报考岗位</t>
  </si>
  <si>
    <t>主管部门</t>
  </si>
  <si>
    <t>招聘单位</t>
  </si>
  <si>
    <t>招聘专业</t>
  </si>
  <si>
    <t>招聘名额</t>
  </si>
  <si>
    <t>准考证号</t>
  </si>
  <si>
    <t>姓名</t>
  </si>
  <si>
    <t>公共科目成绩</t>
  </si>
  <si>
    <t>政策加分</t>
  </si>
  <si>
    <t>笔试总成绩</t>
  </si>
  <si>
    <t>面试总成绩</t>
  </si>
  <si>
    <t>考试总成绩</t>
  </si>
  <si>
    <t>岗位排名</t>
  </si>
  <si>
    <t>体检结果</t>
  </si>
  <si>
    <t>是否进入聘用考察</t>
  </si>
  <si>
    <t>备注</t>
  </si>
  <si>
    <t>原始</t>
  </si>
  <si>
    <t>折合</t>
  </si>
  <si>
    <t>遂宁市船山区教育和体育局</t>
  </si>
  <si>
    <t>遂宁市船山区乡镇中小学校</t>
  </si>
  <si>
    <t>本科：汉语言专业、汉语言文学专业、教育学专业、小学教育专业、汉语国际教育专业；研究生：中国语言文学专业、汉语国际教育专业、教育学专业、小学教育专业、学科教学（语文）专业</t>
  </si>
  <si>
    <t>1612009051415</t>
  </si>
  <si>
    <t>刘仕慧</t>
  </si>
  <si>
    <t>73.50</t>
  </si>
  <si>
    <t/>
  </si>
  <si>
    <t>合格</t>
  </si>
  <si>
    <t>是</t>
  </si>
  <si>
    <t>612012</t>
  </si>
  <si>
    <t>本科：马克思主义理论专业、政治学与行政学专业、思想政治教育专业；研究生：马克思主义哲学专业、政治学专业、政治学理论专业、思想政治教育专业</t>
  </si>
  <si>
    <t>1612012033215</t>
  </si>
  <si>
    <t>舒薇茜</t>
  </si>
  <si>
    <t>69.00</t>
  </si>
  <si>
    <t>遂宁市船山区卫生健康局</t>
  </si>
  <si>
    <t>遂宁市船山区仁里镇中心卫生院</t>
  </si>
  <si>
    <t>专科：临床医学专业；本科：临床医学专业；研究生：临床医学专业</t>
  </si>
  <si>
    <t>4612016033219</t>
  </si>
  <si>
    <t>向雨浓</t>
  </si>
  <si>
    <t>52.00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</si>
</sst>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1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0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2"/>
      <color theme="1"/>
      <name val="Times New Roman"/>
      <charset val="134"/>
    </font>
    <font>
      <sz val="14"/>
      <color theme="1"/>
      <name val="仿宋_GB2312"/>
      <charset val="134"/>
    </font>
    <font>
      <sz val="11"/>
      <color theme="1"/>
      <name val="宋体"/>
      <charset val="134"/>
    </font>
    <font>
      <b/>
      <sz val="18"/>
      <name val="方正小标宋简体"/>
      <charset val="0"/>
    </font>
    <font>
      <b/>
      <sz val="11"/>
      <name val="黑体"/>
      <charset val="134"/>
    </font>
    <font>
      <sz val="10"/>
      <name val="宋体"/>
      <charset val="0"/>
      <scheme val="minor"/>
    </font>
    <font>
      <sz val="10"/>
      <color rgb="FF000000"/>
      <name val="宋体"/>
      <charset val="134"/>
      <scheme val="minor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rgb="FF000000"/>
      </top>
      <bottom/>
      <diagonal/>
    </border>
    <border>
      <left/>
      <right style="thin">
        <color auto="1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10" applyNumberFormat="0" applyAlignment="0" applyProtection="0">
      <alignment vertical="center"/>
    </xf>
    <xf numFmtId="0" fontId="21" fillId="4" borderId="11" applyNumberFormat="0" applyAlignment="0" applyProtection="0">
      <alignment vertical="center"/>
    </xf>
    <xf numFmtId="0" fontId="22" fillId="4" borderId="10" applyNumberFormat="0" applyAlignment="0" applyProtection="0">
      <alignment vertical="center"/>
    </xf>
    <xf numFmtId="0" fontId="23" fillId="5" borderId="12" applyNumberFormat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7" fillId="0" borderId="0" xfId="0" applyFont="1" applyFill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 applyProtection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 applyProtection="1">
      <alignment horizontal="center" vertical="center" wrapText="1"/>
    </xf>
    <xf numFmtId="0" fontId="11" fillId="0" borderId="4" xfId="0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 applyProtection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176" fontId="9" fillId="0" borderId="5" xfId="0" applyNumberFormat="1" applyFont="1" applyFill="1" applyBorder="1" applyAlignment="1">
      <alignment horizontal="center" vertical="center" wrapText="1"/>
    </xf>
    <xf numFmtId="176" fontId="9" fillId="0" borderId="2" xfId="0" applyNumberFormat="1" applyFont="1" applyFill="1" applyBorder="1" applyAlignment="1">
      <alignment horizontal="center" vertical="center" wrapText="1"/>
    </xf>
    <xf numFmtId="176" fontId="9" fillId="0" borderId="6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7"/>
  <sheetViews>
    <sheetView tabSelected="1" zoomScale="90" zoomScaleNormal="90" workbookViewId="0">
      <pane ySplit="4" topLeftCell="A5" activePane="bottomLeft" state="frozen"/>
      <selection/>
      <selection pane="bottomLeft" activeCell="E7" sqref="E7"/>
    </sheetView>
  </sheetViews>
  <sheetFormatPr defaultColWidth="9" defaultRowHeight="18.75" outlineLevelRow="6"/>
  <cols>
    <col min="1" max="1" width="5.55" style="3" customWidth="1"/>
    <col min="2" max="2" width="6.375" style="4" customWidth="1"/>
    <col min="3" max="3" width="15.275" style="5" customWidth="1"/>
    <col min="4" max="4" width="16.9416666666667" style="5" customWidth="1"/>
    <col min="5" max="5" width="31.25" style="5" customWidth="1"/>
    <col min="6" max="6" width="5.69166666666667" style="4" customWidth="1"/>
    <col min="7" max="7" width="14.4416666666667" style="3" customWidth="1"/>
    <col min="8" max="8" width="9.58333333333333" style="5" customWidth="1"/>
    <col min="9" max="9" width="7.35833333333333" style="3" customWidth="1"/>
    <col min="10" max="10" width="5.69166666666667" style="3" customWidth="1"/>
    <col min="11" max="11" width="8.33333333333333" style="3" customWidth="1"/>
    <col min="12" max="12" width="7.5" style="6" customWidth="1"/>
    <col min="13" max="13" width="7.775" style="3" customWidth="1"/>
    <col min="14" max="14" width="7.21666666666667" style="6" customWidth="1"/>
    <col min="15" max="15" width="7.63333333333333" style="3" customWidth="1"/>
    <col min="16" max="16" width="5.69166666666667" style="3" customWidth="1"/>
    <col min="17" max="17" width="6.10833333333333" style="5" customWidth="1"/>
    <col min="18" max="18" width="9.575" style="7" customWidth="1"/>
    <col min="19" max="19" width="8.46666666666667" style="7" customWidth="1"/>
    <col min="20" max="16384" width="9" style="7"/>
  </cols>
  <sheetData>
    <row r="1" spans="1:2">
      <c r="A1" s="8" t="s">
        <v>0</v>
      </c>
      <c r="B1" s="9"/>
    </row>
    <row r="2" s="1" customFormat="1" ht="44" customHeight="1" spans="1:19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</row>
    <row r="3" s="2" customFormat="1" ht="28" customHeight="1" spans="1:19">
      <c r="A3" s="11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1" t="s">
        <v>8</v>
      </c>
      <c r="H3" s="11" t="s">
        <v>9</v>
      </c>
      <c r="I3" s="18" t="s">
        <v>10</v>
      </c>
      <c r="J3" s="18" t="s">
        <v>11</v>
      </c>
      <c r="K3" s="19" t="s">
        <v>12</v>
      </c>
      <c r="L3" s="19"/>
      <c r="M3" s="19" t="s">
        <v>13</v>
      </c>
      <c r="N3" s="19"/>
      <c r="O3" s="19" t="s">
        <v>14</v>
      </c>
      <c r="P3" s="11" t="s">
        <v>15</v>
      </c>
      <c r="Q3" s="18" t="s">
        <v>16</v>
      </c>
      <c r="R3" s="18" t="s">
        <v>17</v>
      </c>
      <c r="S3" s="18" t="s">
        <v>18</v>
      </c>
    </row>
    <row r="4" s="2" customFormat="1" ht="28" customHeight="1" spans="1:19">
      <c r="A4" s="11"/>
      <c r="B4" s="11"/>
      <c r="C4" s="11"/>
      <c r="D4" s="11"/>
      <c r="E4" s="11"/>
      <c r="F4" s="11"/>
      <c r="G4" s="11"/>
      <c r="H4" s="11"/>
      <c r="I4" s="20"/>
      <c r="J4" s="20"/>
      <c r="K4" s="19" t="s">
        <v>19</v>
      </c>
      <c r="L4" s="19" t="s">
        <v>20</v>
      </c>
      <c r="M4" s="19" t="s">
        <v>19</v>
      </c>
      <c r="N4" s="19" t="s">
        <v>20</v>
      </c>
      <c r="O4" s="19"/>
      <c r="P4" s="11"/>
      <c r="Q4" s="20"/>
      <c r="R4" s="20"/>
      <c r="S4" s="20"/>
    </row>
    <row r="5" s="2" customFormat="1" ht="80" customHeight="1" spans="1:19">
      <c r="A5" s="12">
        <v>1</v>
      </c>
      <c r="B5" s="12">
        <v>612009</v>
      </c>
      <c r="C5" s="13" t="s">
        <v>21</v>
      </c>
      <c r="D5" s="13" t="s">
        <v>22</v>
      </c>
      <c r="E5" s="13" t="s">
        <v>23</v>
      </c>
      <c r="F5" s="12">
        <v>10</v>
      </c>
      <c r="G5" s="12" t="s">
        <v>24</v>
      </c>
      <c r="H5" s="12" t="s">
        <v>25</v>
      </c>
      <c r="I5" s="12" t="s">
        <v>26</v>
      </c>
      <c r="J5" s="12" t="s">
        <v>27</v>
      </c>
      <c r="K5" s="21" t="s">
        <v>26</v>
      </c>
      <c r="L5" s="22">
        <f>K5*0.5</f>
        <v>36.75</v>
      </c>
      <c r="M5" s="21">
        <v>79.72</v>
      </c>
      <c r="N5" s="21">
        <f>M5*0.5</f>
        <v>39.86</v>
      </c>
      <c r="O5" s="21">
        <f t="shared" ref="O5:O7" si="0">L5+N5</f>
        <v>76.61</v>
      </c>
      <c r="P5" s="12">
        <v>3</v>
      </c>
      <c r="Q5" s="25" t="s">
        <v>28</v>
      </c>
      <c r="R5" s="25" t="s">
        <v>29</v>
      </c>
      <c r="S5" s="26"/>
    </row>
    <row r="6" s="2" customFormat="1" ht="80" customHeight="1" spans="1:19">
      <c r="A6" s="14">
        <v>2</v>
      </c>
      <c r="B6" s="14" t="s">
        <v>30</v>
      </c>
      <c r="C6" s="15" t="s">
        <v>21</v>
      </c>
      <c r="D6" s="16" t="s">
        <v>22</v>
      </c>
      <c r="E6" s="16" t="s">
        <v>31</v>
      </c>
      <c r="F6" s="14">
        <v>2</v>
      </c>
      <c r="G6" s="14" t="s">
        <v>32</v>
      </c>
      <c r="H6" s="14" t="s">
        <v>33</v>
      </c>
      <c r="I6" s="14" t="s">
        <v>34</v>
      </c>
      <c r="J6" s="14" t="s">
        <v>27</v>
      </c>
      <c r="K6" s="23" t="s">
        <v>34</v>
      </c>
      <c r="L6" s="24">
        <f>K6*0.5</f>
        <v>34.5</v>
      </c>
      <c r="M6" s="23">
        <v>81</v>
      </c>
      <c r="N6" s="23">
        <f>M6*0.5</f>
        <v>40.5</v>
      </c>
      <c r="O6" s="23">
        <f t="shared" si="0"/>
        <v>75</v>
      </c>
      <c r="P6" s="14">
        <v>2</v>
      </c>
      <c r="Q6" s="25" t="s">
        <v>28</v>
      </c>
      <c r="R6" s="25" t="s">
        <v>29</v>
      </c>
      <c r="S6" s="27"/>
    </row>
    <row r="7" s="2" customFormat="1" ht="80" customHeight="1" spans="1:19">
      <c r="A7" s="12">
        <v>3</v>
      </c>
      <c r="B7" s="12">
        <v>612016</v>
      </c>
      <c r="C7" s="17" t="s">
        <v>35</v>
      </c>
      <c r="D7" s="17" t="s">
        <v>36</v>
      </c>
      <c r="E7" s="17" t="s">
        <v>37</v>
      </c>
      <c r="F7" s="12">
        <v>1</v>
      </c>
      <c r="G7" s="12" t="s">
        <v>38</v>
      </c>
      <c r="H7" s="12" t="s">
        <v>39</v>
      </c>
      <c r="I7" s="12" t="s">
        <v>40</v>
      </c>
      <c r="J7" s="12" t="s">
        <v>27</v>
      </c>
      <c r="K7" s="21" t="s">
        <v>40</v>
      </c>
      <c r="L7" s="21">
        <f>K7*0.6</f>
        <v>31.2</v>
      </c>
      <c r="M7" s="21">
        <v>83.2</v>
      </c>
      <c r="N7" s="21">
        <f>M7*0.4</f>
        <v>33.28</v>
      </c>
      <c r="O7" s="21">
        <f t="shared" si="0"/>
        <v>64.48</v>
      </c>
      <c r="P7" s="12">
        <v>2</v>
      </c>
      <c r="Q7" s="25" t="s">
        <v>28</v>
      </c>
      <c r="R7" s="25" t="s">
        <v>29</v>
      </c>
      <c r="S7" s="26"/>
    </row>
  </sheetData>
  <sortState ref="A171:S173">
    <sortCondition ref="O171:O173" descending="1"/>
  </sortState>
  <mergeCells count="19">
    <mergeCell ref="A1:B1"/>
    <mergeCell ref="A2:S2"/>
    <mergeCell ref="K3:L3"/>
    <mergeCell ref="M3:N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O3:O4"/>
    <mergeCell ref="P3:P4"/>
    <mergeCell ref="Q3:Q4"/>
    <mergeCell ref="R3:R4"/>
    <mergeCell ref="S3:S4"/>
  </mergeCells>
  <pageMargins left="0.75" right="0.75" top="1" bottom="1" header="0.5" footer="0.5"/>
  <pageSetup paperSize="9" scale="7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时代</cp:lastModifiedBy>
  <dcterms:created xsi:type="dcterms:W3CDTF">2024-05-20T02:19:00Z</dcterms:created>
  <dcterms:modified xsi:type="dcterms:W3CDTF">2024-07-16T02:58:34Z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0CE0AE9444834888A301F2C1845AF3A5_13</vt:lpwstr>
  </property>
  <property fmtid="{D5CDD505-2E9C-101B-9397-08002B2CF9AE}" pid="3" name="KSOProductBuildVer">
    <vt:lpwstr>2052-12.1.0.17147</vt:lpwstr>
  </property>
  <property fmtid="{D5CDD505-2E9C-101B-9397-08002B2CF9AE}" pid="4" name="KSOReadingLayout">
    <vt:bool>false</vt:bool>
  </property>
</Properties>
</file>