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540" activeTab="0"/>
  </bookViews>
  <sheets>
    <sheet name="成绩" sheetId="1" r:id="rId1"/>
  </sheets>
  <definedNames>
    <definedName name="_xlnm.Print_Titles" localSheetId="0">'成绩'!$1:$4</definedName>
  </definedNames>
  <calcPr fullCalcOnLoad="1"/>
</workbook>
</file>

<file path=xl/sharedStrings.xml><?xml version="1.0" encoding="utf-8"?>
<sst xmlns="http://schemas.openxmlformats.org/spreadsheetml/2006/main" count="533" uniqueCount="307">
  <si>
    <t>抽签号</t>
  </si>
  <si>
    <t>姓名</t>
  </si>
  <si>
    <t>报考单位</t>
  </si>
  <si>
    <t>报考岗位</t>
  </si>
  <si>
    <t>准考证号</t>
  </si>
  <si>
    <t>笔试   总成绩</t>
  </si>
  <si>
    <t>笔试总成绩70%</t>
  </si>
  <si>
    <t>面试　　成绩</t>
  </si>
  <si>
    <t>面试　　成绩30%</t>
  </si>
  <si>
    <t>考试总　　成绩</t>
  </si>
  <si>
    <t>排名</t>
  </si>
  <si>
    <t>备注</t>
  </si>
  <si>
    <t>公示单位：中共雷波县委组织部    雷波县人力资源和社会保障局　　　　　　　　　      时间：2023年12月9日</t>
  </si>
  <si>
    <t>雷波县2023年下半年公开考试招聘事业单位工作人员面试成绩、考试总成绩公示</t>
  </si>
  <si>
    <t>蒋磊</t>
  </si>
  <si>
    <t>啥库金林</t>
  </si>
  <si>
    <t>枯海民</t>
  </si>
  <si>
    <t>李晓宝</t>
  </si>
  <si>
    <t>吉史果发</t>
  </si>
  <si>
    <t>黄枭</t>
  </si>
  <si>
    <t>比陈伍支</t>
  </si>
  <si>
    <t>依火呷体</t>
  </si>
  <si>
    <t>阿说生家</t>
  </si>
  <si>
    <t>李浩</t>
  </si>
  <si>
    <t>何奇吉</t>
  </si>
  <si>
    <t>邓磊</t>
  </si>
  <si>
    <t>申妍</t>
  </si>
  <si>
    <t>唐宁</t>
  </si>
  <si>
    <t>尔古子朵</t>
  </si>
  <si>
    <t>勒则中华</t>
  </si>
  <si>
    <t>吉克尔布</t>
  </si>
  <si>
    <t>加斯五合</t>
  </si>
  <si>
    <t>祝呷坡</t>
  </si>
  <si>
    <t>苏瀚</t>
  </si>
  <si>
    <t>陶磊</t>
  </si>
  <si>
    <t>刘龙昌</t>
  </si>
  <si>
    <t>杨万银</t>
  </si>
  <si>
    <t>李元鑫</t>
  </si>
  <si>
    <t>杨芳</t>
  </si>
  <si>
    <t>吉地小宾</t>
  </si>
  <si>
    <t>石晓松</t>
  </si>
  <si>
    <t>胡明波</t>
  </si>
  <si>
    <t>沈其拉里</t>
  </si>
  <si>
    <t>卿婷</t>
  </si>
  <si>
    <t>龙鲁散</t>
  </si>
  <si>
    <t>蔡成银</t>
  </si>
  <si>
    <t>吉木阿干</t>
  </si>
  <si>
    <t>胡恒</t>
  </si>
  <si>
    <t>王朝权</t>
  </si>
  <si>
    <t>李泽琪</t>
  </si>
  <si>
    <t>曲比达门</t>
  </si>
  <si>
    <t>马敏</t>
  </si>
  <si>
    <t>张弛</t>
  </si>
  <si>
    <t>杨建福</t>
  </si>
  <si>
    <t>井克所牛</t>
  </si>
  <si>
    <t>周星</t>
  </si>
  <si>
    <t>沈鲁洗</t>
  </si>
  <si>
    <t>特子马石</t>
  </si>
  <si>
    <t>龙克古</t>
  </si>
  <si>
    <t>吉牛石散</t>
  </si>
  <si>
    <t>苏友惹</t>
  </si>
  <si>
    <t>号拉举</t>
  </si>
  <si>
    <t>欧其妈麻</t>
  </si>
  <si>
    <t>吉木支支</t>
  </si>
  <si>
    <t>蒋勇</t>
  </si>
  <si>
    <t>刘健</t>
  </si>
  <si>
    <t>吉木不日</t>
  </si>
  <si>
    <t>王秋映</t>
  </si>
  <si>
    <t>周富强</t>
  </si>
  <si>
    <t>叶洪印</t>
  </si>
  <si>
    <t>田仁鲸</t>
  </si>
  <si>
    <t>孙子阿沙</t>
  </si>
  <si>
    <t>陈鸿</t>
  </si>
  <si>
    <t>啊伍伍拉</t>
  </si>
  <si>
    <t>孙明颖</t>
  </si>
  <si>
    <t>颜雪松</t>
  </si>
  <si>
    <t>郭容秀</t>
  </si>
  <si>
    <t>黄昭敬</t>
  </si>
  <si>
    <t>肖南燕</t>
  </si>
  <si>
    <t>张勇</t>
  </si>
  <si>
    <t>王青</t>
  </si>
  <si>
    <t>张绍钰</t>
  </si>
  <si>
    <t>张国庆</t>
  </si>
  <si>
    <t>杨建刚</t>
  </si>
  <si>
    <t>吉时克布</t>
  </si>
  <si>
    <t>付才泽</t>
  </si>
  <si>
    <t>洁朵格达</t>
  </si>
  <si>
    <t>王佳梅</t>
  </si>
  <si>
    <t>俄木石举</t>
  </si>
  <si>
    <t>朱光亚</t>
  </si>
  <si>
    <t>尔古五各日</t>
  </si>
  <si>
    <t>克哈子</t>
  </si>
  <si>
    <t>刘星</t>
  </si>
  <si>
    <t>阿恩石布</t>
  </si>
  <si>
    <t>勒伍史则</t>
  </si>
  <si>
    <t>杨叶峰</t>
  </si>
  <si>
    <t>沙马九里</t>
  </si>
  <si>
    <t>赵新兵</t>
  </si>
  <si>
    <t>鲁拉且</t>
  </si>
  <si>
    <t>江吉梦</t>
  </si>
  <si>
    <t>李建</t>
  </si>
  <si>
    <t>阿尔达体</t>
  </si>
  <si>
    <t>许鹃</t>
  </si>
  <si>
    <t>沙契</t>
  </si>
  <si>
    <t>阿的伍支莫</t>
  </si>
  <si>
    <t>刘燕</t>
  </si>
  <si>
    <t>吉克友所</t>
  </si>
  <si>
    <t>商琳</t>
  </si>
  <si>
    <t>熊惹兴</t>
  </si>
  <si>
    <t>沙马布金</t>
  </si>
  <si>
    <t>胡欢</t>
  </si>
  <si>
    <t>陈朝青</t>
  </si>
  <si>
    <t>安鲁各</t>
  </si>
  <si>
    <t>王兴琼</t>
  </si>
  <si>
    <t>阿由石里</t>
  </si>
  <si>
    <t>阿苏阿牛</t>
  </si>
  <si>
    <t>甲拉尔莫</t>
  </si>
  <si>
    <t>吉克拉合</t>
  </si>
  <si>
    <t>蒲映旭</t>
  </si>
  <si>
    <t>冯雪松</t>
  </si>
  <si>
    <t>周显华</t>
  </si>
  <si>
    <t>罗取博</t>
  </si>
  <si>
    <t>张恒</t>
  </si>
  <si>
    <t>阿依嫫</t>
  </si>
  <si>
    <t>丁金花</t>
  </si>
  <si>
    <t>杨梅</t>
  </si>
  <si>
    <t>杨日吉</t>
  </si>
  <si>
    <t>阿成阿牛</t>
  </si>
  <si>
    <t>吉克伍呷</t>
  </si>
  <si>
    <t>王良珠</t>
  </si>
  <si>
    <t>吉古伍作</t>
  </si>
  <si>
    <t>邓宝珍</t>
  </si>
  <si>
    <t>阿尔惹呷</t>
  </si>
  <si>
    <t>苏高娟</t>
  </si>
  <si>
    <t>阿西五呷</t>
  </si>
  <si>
    <t>黄靖芸</t>
  </si>
  <si>
    <t>亨古空尔</t>
  </si>
  <si>
    <t>石一里作</t>
  </si>
  <si>
    <t>阿力里呷</t>
  </si>
  <si>
    <t>郑万龙</t>
  </si>
  <si>
    <t>郑使哈</t>
  </si>
  <si>
    <t>罗格牛布</t>
  </si>
  <si>
    <t>吉融沁</t>
  </si>
  <si>
    <t>乡镇事业单位</t>
  </si>
  <si>
    <t>工作人员A</t>
  </si>
  <si>
    <t>雷波工业园区企业服务中心</t>
  </si>
  <si>
    <t>工作人员</t>
  </si>
  <si>
    <t>雷波县安全生产应急救援中心</t>
  </si>
  <si>
    <t>雷波县财政投资评审中心</t>
  </si>
  <si>
    <t>雷波县房产管理所</t>
  </si>
  <si>
    <t>雷波县公路工程技术服务中心</t>
  </si>
  <si>
    <t>工作人员B</t>
  </si>
  <si>
    <t>雷波县公路养护事业发展中心</t>
  </si>
  <si>
    <t>雷波县公路运输服务发展中心</t>
  </si>
  <si>
    <t>雷波县公务服务中心</t>
  </si>
  <si>
    <t>雷波县河长制服务中心</t>
  </si>
  <si>
    <t>雷波县会计管理服务中心</t>
  </si>
  <si>
    <t>雷波县建筑设计室</t>
  </si>
  <si>
    <t>雷波县教师发展中心</t>
  </si>
  <si>
    <t>雷波县马湖风景名胜区保护中心</t>
  </si>
  <si>
    <t>雷波县马颈子自然资源所</t>
  </si>
  <si>
    <t>雷波县沙沱木材检查站</t>
  </si>
  <si>
    <t>雷波县商务发展服务中心</t>
  </si>
  <si>
    <t>雷波县食品药品快速检验检测站</t>
  </si>
  <si>
    <t>雷波县水库服务站</t>
  </si>
  <si>
    <t>雷波县退役军人服务中心</t>
  </si>
  <si>
    <t>雷波县汶水自然资源所</t>
  </si>
  <si>
    <t>雷波县西宁自然资源所</t>
  </si>
  <si>
    <t>雷波县预算编审中心</t>
  </si>
  <si>
    <t>雷波县综治中心</t>
  </si>
  <si>
    <t>乡（镇）卫生院</t>
  </si>
  <si>
    <t>检验医生</t>
  </si>
  <si>
    <t>临床护士</t>
  </si>
  <si>
    <t>临床医生</t>
  </si>
  <si>
    <t>药房医生</t>
  </si>
  <si>
    <t>影像医生</t>
  </si>
  <si>
    <t>中医医生</t>
  </si>
  <si>
    <t>2919070300504</t>
  </si>
  <si>
    <t>2919070300529</t>
  </si>
  <si>
    <t>2919070300727</t>
  </si>
  <si>
    <t>2919070300427</t>
  </si>
  <si>
    <t>2919070301130</t>
  </si>
  <si>
    <t>2919070300423</t>
  </si>
  <si>
    <t>2919070301412</t>
  </si>
  <si>
    <t>2919070301327</t>
  </si>
  <si>
    <t>2919070301617</t>
  </si>
  <si>
    <t>2919070300926</t>
  </si>
  <si>
    <t>2919070300429</t>
  </si>
  <si>
    <t>2919070300618</t>
  </si>
  <si>
    <t>2919070300910</t>
  </si>
  <si>
    <t>2919070300501</t>
  </si>
  <si>
    <t>2919070301310</t>
  </si>
  <si>
    <t>2919070301502</t>
  </si>
  <si>
    <t>2919070301519</t>
  </si>
  <si>
    <t>2919070301409</t>
  </si>
  <si>
    <t>2919070100606</t>
  </si>
  <si>
    <t>2919070101307</t>
  </si>
  <si>
    <t>2919070101310</t>
  </si>
  <si>
    <t>2919070101309</t>
  </si>
  <si>
    <t>2919070103917</t>
  </si>
  <si>
    <t>2919070103924</t>
  </si>
  <si>
    <t>2919070101511</t>
  </si>
  <si>
    <t>2919070101418</t>
  </si>
  <si>
    <t>2919070102506</t>
  </si>
  <si>
    <t>2919070202407</t>
  </si>
  <si>
    <t>2919070203103</t>
  </si>
  <si>
    <t>2919070201720</t>
  </si>
  <si>
    <t>2919070201704</t>
  </si>
  <si>
    <t>2919070201930</t>
  </si>
  <si>
    <t>2919070202628</t>
  </si>
  <si>
    <t>2919070202807</t>
  </si>
  <si>
    <t>2919070203013</t>
  </si>
  <si>
    <t>2919070202917</t>
  </si>
  <si>
    <t>2919070203319</t>
  </si>
  <si>
    <t>2919070202629</t>
  </si>
  <si>
    <t>2919070204806</t>
  </si>
  <si>
    <t>2919070202903</t>
  </si>
  <si>
    <t>2919070202528</t>
  </si>
  <si>
    <t>2919070202204</t>
  </si>
  <si>
    <t>2919070202016</t>
  </si>
  <si>
    <t>2919070203017</t>
  </si>
  <si>
    <t>2919070201803</t>
  </si>
  <si>
    <t>2919070203810</t>
  </si>
  <si>
    <t>2919070203001</t>
  </si>
  <si>
    <t>2919070103219</t>
  </si>
  <si>
    <t>2919070102823</t>
  </si>
  <si>
    <t>2919070103422</t>
  </si>
  <si>
    <t>2919070103419</t>
  </si>
  <si>
    <t>2919070102807</t>
  </si>
  <si>
    <t>2919070102810</t>
  </si>
  <si>
    <t>2919070100109</t>
  </si>
  <si>
    <t>2919070100108</t>
  </si>
  <si>
    <t>2919070101125</t>
  </si>
  <si>
    <t>2919070300123</t>
  </si>
  <si>
    <t>2919070300228</t>
  </si>
  <si>
    <t>2919070101324</t>
  </si>
  <si>
    <t>2919070101319</t>
  </si>
  <si>
    <t>2919070300417</t>
  </si>
  <si>
    <t>2919070300419</t>
  </si>
  <si>
    <t>2919070102015</t>
  </si>
  <si>
    <t>2919070101717</t>
  </si>
  <si>
    <t>2919070101723</t>
  </si>
  <si>
    <t>2919070101828</t>
  </si>
  <si>
    <t>2919070102003</t>
  </si>
  <si>
    <t>2919070102001</t>
  </si>
  <si>
    <t>2919070102419</t>
  </si>
  <si>
    <t>2919070100805</t>
  </si>
  <si>
    <t>2919070100705</t>
  </si>
  <si>
    <t>2919070100906</t>
  </si>
  <si>
    <t>2919070100825</t>
  </si>
  <si>
    <t>2919070101102</t>
  </si>
  <si>
    <t>2919070101007</t>
  </si>
  <si>
    <t>2919070101117</t>
  </si>
  <si>
    <t>2919070101215</t>
  </si>
  <si>
    <t>2919070101614</t>
  </si>
  <si>
    <t>2919070101623</t>
  </si>
  <si>
    <t>2919070101604</t>
  </si>
  <si>
    <t>2919070101601</t>
  </si>
  <si>
    <t>2919070103528</t>
  </si>
  <si>
    <t>2919070103625</t>
  </si>
  <si>
    <t>2919070100325</t>
  </si>
  <si>
    <t>2919070100427</t>
  </si>
  <si>
    <t>2919070302020</t>
  </si>
  <si>
    <t>2919070301917</t>
  </si>
  <si>
    <t>2919070302010</t>
  </si>
  <si>
    <t>2919070302021</t>
  </si>
  <si>
    <t>2919070301915</t>
  </si>
  <si>
    <t>2919070301928</t>
  </si>
  <si>
    <t>2919070303308</t>
  </si>
  <si>
    <t>2919070303412</t>
  </si>
  <si>
    <t>2919070303701</t>
  </si>
  <si>
    <t>2919070303704</t>
  </si>
  <si>
    <t>2919070303027</t>
  </si>
  <si>
    <t>2919070303304</t>
  </si>
  <si>
    <t>2919070303422</t>
  </si>
  <si>
    <t>2919070303521</t>
  </si>
  <si>
    <t>2919070302712</t>
  </si>
  <si>
    <t>2919070302615</t>
  </si>
  <si>
    <t>2919070302708</t>
  </si>
  <si>
    <t>2919070302618</t>
  </si>
  <si>
    <t>2919070302610</t>
  </si>
  <si>
    <t>2919070302623</t>
  </si>
  <si>
    <t>2919070302521</t>
  </si>
  <si>
    <t>2919070302601</t>
  </si>
  <si>
    <t>2919070302627</t>
  </si>
  <si>
    <t>2919070302707</t>
  </si>
  <si>
    <t>2919070302602</t>
  </si>
  <si>
    <t>2919070302525</t>
  </si>
  <si>
    <t>2919070302803</t>
  </si>
  <si>
    <t>2919070302730</t>
  </si>
  <si>
    <t>2919070302229</t>
  </si>
  <si>
    <t>2919070302215</t>
  </si>
  <si>
    <t>2919070302322</t>
  </si>
  <si>
    <t>2919070302230</t>
  </si>
  <si>
    <t>2919070304018</t>
  </si>
  <si>
    <t>2919070304002</t>
  </si>
  <si>
    <t>2919070304004</t>
  </si>
  <si>
    <t>2919070304203</t>
  </si>
  <si>
    <t>2919070304014</t>
  </si>
  <si>
    <t>2919070304027</t>
  </si>
  <si>
    <t>2919070304024</t>
  </si>
  <si>
    <t>2919070304026</t>
  </si>
  <si>
    <t>2919070304013</t>
  </si>
  <si>
    <t>2919070304020</t>
  </si>
  <si>
    <t>2919070304126</t>
  </si>
  <si>
    <t>2919070304003</t>
  </si>
  <si>
    <t>缺考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</si>
</sst>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0_ 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楷体_GB2312"/>
      <family val="3"/>
    </font>
    <font>
      <b/>
      <sz val="12"/>
      <color indexed="63"/>
      <name val="Arial"/>
      <family val="2"/>
    </font>
    <font>
      <b/>
      <sz val="12"/>
      <color indexed="63"/>
      <name val="微软雅黑"/>
      <family val="2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27" fillId="0" borderId="0">
      <alignment/>
      <protection/>
    </xf>
    <xf numFmtId="0" fontId="13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23" fillId="12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26" fillId="17" borderId="0" applyNumberFormat="0" applyBorder="0" applyAlignment="0" applyProtection="0"/>
    <xf numFmtId="0" fontId="21" fillId="11" borderId="8" applyNumberFormat="0" applyAlignment="0" applyProtection="0"/>
    <xf numFmtId="0" fontId="10" fillId="5" borderId="5" applyNumberFormat="0" applyAlignment="0" applyProtection="0"/>
    <xf numFmtId="0" fontId="1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8" fontId="0" fillId="0" borderId="0" xfId="0" applyNumberFormat="1" applyFont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8" fontId="4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78" fontId="9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8" fontId="4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177" fontId="5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/>
    </xf>
    <xf numFmtId="178" fontId="5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4" fillId="0" borderId="13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7"/>
  <sheetViews>
    <sheetView tabSelected="1" zoomScale="86" zoomScaleNormal="86" zoomScaleSheetLayoutView="100" workbookViewId="0" topLeftCell="A1">
      <selection activeCell="H58" sqref="H58"/>
    </sheetView>
  </sheetViews>
  <sheetFormatPr defaultColWidth="9.00390625" defaultRowHeight="13.5"/>
  <cols>
    <col min="1" max="1" width="6.625" style="2" customWidth="1"/>
    <col min="2" max="2" width="12.375" style="3" customWidth="1"/>
    <col min="3" max="3" width="13.375" style="3" customWidth="1"/>
    <col min="4" max="4" width="22.625" style="3" customWidth="1"/>
    <col min="5" max="5" width="15.375" style="3" customWidth="1"/>
    <col min="6" max="6" width="8.125" style="4" customWidth="1"/>
    <col min="7" max="7" width="9.625" style="4" customWidth="1"/>
    <col min="8" max="8" width="7.375" style="5" customWidth="1"/>
    <col min="9" max="9" width="10.25390625" style="4" customWidth="1"/>
    <col min="10" max="10" width="8.25390625" style="5" customWidth="1"/>
    <col min="11" max="11" width="7.875" style="6" customWidth="1"/>
    <col min="12" max="12" width="6.25390625" style="7" customWidth="1"/>
    <col min="13" max="16384" width="9.00390625" style="3" customWidth="1"/>
  </cols>
  <sheetData>
    <row r="1" spans="1:12" ht="27.75" customHeight="1">
      <c r="A1" s="36" t="s">
        <v>13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21" customHeight="1">
      <c r="A2" s="38" t="s">
        <v>12</v>
      </c>
      <c r="B2" s="39"/>
      <c r="C2" s="39"/>
      <c r="D2" s="39"/>
      <c r="E2" s="39"/>
      <c r="F2" s="39"/>
      <c r="G2" s="39"/>
      <c r="H2" s="40"/>
      <c r="I2" s="39"/>
      <c r="J2" s="40"/>
      <c r="K2" s="41"/>
      <c r="L2" s="39"/>
    </row>
    <row r="3" spans="1:13" s="1" customFormat="1" ht="19.5" customHeight="1">
      <c r="A3" s="4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  <c r="K3" s="32" t="s">
        <v>10</v>
      </c>
      <c r="L3" s="34" t="s">
        <v>11</v>
      </c>
      <c r="M3" s="15"/>
    </row>
    <row r="4" spans="1:13" s="1" customFormat="1" ht="22.5" customHeight="1">
      <c r="A4" s="43"/>
      <c r="B4" s="33"/>
      <c r="C4" s="33" t="s">
        <v>2</v>
      </c>
      <c r="D4" s="33" t="s">
        <v>3</v>
      </c>
      <c r="E4" s="33"/>
      <c r="F4" s="31"/>
      <c r="G4" s="31"/>
      <c r="H4" s="31"/>
      <c r="I4" s="31"/>
      <c r="J4" s="31"/>
      <c r="K4" s="33"/>
      <c r="L4" s="35"/>
      <c r="M4" s="15"/>
    </row>
    <row r="5" spans="1:13" ht="24.75" customHeight="1">
      <c r="A5" s="12">
        <v>7</v>
      </c>
      <c r="B5" s="29" t="s">
        <v>32</v>
      </c>
      <c r="C5" s="29" t="s">
        <v>145</v>
      </c>
      <c r="D5" s="29" t="s">
        <v>146</v>
      </c>
      <c r="E5" s="9" t="s">
        <v>195</v>
      </c>
      <c r="F5" s="10">
        <v>61.3</v>
      </c>
      <c r="G5" s="11">
        <f>F5*0.7</f>
        <v>42.91</v>
      </c>
      <c r="H5" s="11">
        <v>69.1</v>
      </c>
      <c r="I5" s="11">
        <f>H5*0.3</f>
        <v>20.729999999999997</v>
      </c>
      <c r="J5" s="11">
        <f>G5+I5</f>
        <v>63.63999999999999</v>
      </c>
      <c r="K5" s="16">
        <v>1</v>
      </c>
      <c r="L5" s="19"/>
      <c r="M5" s="18"/>
    </row>
    <row r="6" spans="1:13" ht="24.75" customHeight="1">
      <c r="A6" s="12">
        <v>16</v>
      </c>
      <c r="B6" s="29" t="s">
        <v>33</v>
      </c>
      <c r="C6" s="29" t="s">
        <v>147</v>
      </c>
      <c r="D6" s="29" t="s">
        <v>146</v>
      </c>
      <c r="E6" s="9" t="s">
        <v>196</v>
      </c>
      <c r="F6" s="10">
        <v>47.9</v>
      </c>
      <c r="G6" s="11">
        <f>F6*0.7</f>
        <v>33.529999999999994</v>
      </c>
      <c r="H6" s="11">
        <v>74.84</v>
      </c>
      <c r="I6" s="11">
        <f>H6*0.3</f>
        <v>22.452</v>
      </c>
      <c r="J6" s="11">
        <f>G6+I6</f>
        <v>55.982</v>
      </c>
      <c r="K6" s="16">
        <v>1</v>
      </c>
      <c r="L6" s="19"/>
      <c r="M6" s="18"/>
    </row>
    <row r="7" spans="1:13" ht="24.75" customHeight="1">
      <c r="A7" s="12">
        <v>10</v>
      </c>
      <c r="B7" s="29" t="s">
        <v>34</v>
      </c>
      <c r="C7" s="29" t="s">
        <v>147</v>
      </c>
      <c r="D7" s="29" t="s">
        <v>146</v>
      </c>
      <c r="E7" s="9" t="s">
        <v>197</v>
      </c>
      <c r="F7" s="10">
        <v>46.8</v>
      </c>
      <c r="G7" s="11">
        <f>F7*0.7</f>
        <v>32.76</v>
      </c>
      <c r="H7" s="11">
        <v>74.5</v>
      </c>
      <c r="I7" s="11">
        <f>H7*0.3</f>
        <v>22.349999999999998</v>
      </c>
      <c r="J7" s="11">
        <f>G7+I7</f>
        <v>55.11</v>
      </c>
      <c r="K7" s="16">
        <v>2</v>
      </c>
      <c r="L7" s="19"/>
      <c r="M7" s="18"/>
    </row>
    <row r="8" spans="1:13" ht="24.75" customHeight="1">
      <c r="A8" s="12">
        <v>6</v>
      </c>
      <c r="B8" s="29" t="s">
        <v>35</v>
      </c>
      <c r="C8" s="29" t="s">
        <v>147</v>
      </c>
      <c r="D8" s="29" t="s">
        <v>146</v>
      </c>
      <c r="E8" s="9" t="s">
        <v>198</v>
      </c>
      <c r="F8" s="10">
        <v>46.8</v>
      </c>
      <c r="G8" s="11">
        <f>F8*0.7</f>
        <v>32.76</v>
      </c>
      <c r="H8" s="11">
        <v>71.82</v>
      </c>
      <c r="I8" s="11">
        <f>H8*0.3</f>
        <v>21.545999999999996</v>
      </c>
      <c r="J8" s="11">
        <f>G8+I8</f>
        <v>54.306</v>
      </c>
      <c r="K8" s="16">
        <v>3</v>
      </c>
      <c r="L8" s="19"/>
      <c r="M8" s="18"/>
    </row>
    <row r="9" spans="1:13" ht="24.75" customHeight="1">
      <c r="A9" s="12">
        <v>11</v>
      </c>
      <c r="B9" s="29" t="s">
        <v>36</v>
      </c>
      <c r="C9" s="29" t="s">
        <v>148</v>
      </c>
      <c r="D9" s="29" t="s">
        <v>146</v>
      </c>
      <c r="E9" s="9" t="s">
        <v>199</v>
      </c>
      <c r="F9" s="10">
        <v>60.4</v>
      </c>
      <c r="G9" s="11">
        <f>F9*0.7</f>
        <v>42.279999999999994</v>
      </c>
      <c r="H9" s="11">
        <v>71.9</v>
      </c>
      <c r="I9" s="11">
        <f>H9*0.3</f>
        <v>21.57</v>
      </c>
      <c r="J9" s="11">
        <f>G9+I9</f>
        <v>63.849999999999994</v>
      </c>
      <c r="K9" s="16">
        <v>1</v>
      </c>
      <c r="L9" s="19"/>
      <c r="M9" s="18"/>
    </row>
    <row r="10" spans="1:13" ht="24.75" customHeight="1">
      <c r="A10" s="12">
        <v>5</v>
      </c>
      <c r="B10" s="29" t="s">
        <v>37</v>
      </c>
      <c r="C10" s="29" t="s">
        <v>148</v>
      </c>
      <c r="D10" s="29" t="s">
        <v>146</v>
      </c>
      <c r="E10" s="9" t="s">
        <v>200</v>
      </c>
      <c r="F10" s="10">
        <v>56.9</v>
      </c>
      <c r="G10" s="11">
        <f>F10*0.7</f>
        <v>39.83</v>
      </c>
      <c r="H10" s="11">
        <v>73.4</v>
      </c>
      <c r="I10" s="11">
        <f>H10*0.3</f>
        <v>22.02</v>
      </c>
      <c r="J10" s="11">
        <f>G10+I10</f>
        <v>61.849999999999994</v>
      </c>
      <c r="K10" s="16">
        <v>2</v>
      </c>
      <c r="L10" s="19"/>
      <c r="M10" s="18"/>
    </row>
    <row r="11" spans="1:13" ht="24.75" customHeight="1">
      <c r="A11" s="12">
        <v>26</v>
      </c>
      <c r="B11" s="29" t="s">
        <v>38</v>
      </c>
      <c r="C11" s="29" t="s">
        <v>149</v>
      </c>
      <c r="D11" s="29" t="s">
        <v>146</v>
      </c>
      <c r="E11" s="9" t="s">
        <v>201</v>
      </c>
      <c r="F11" s="10">
        <v>60.3</v>
      </c>
      <c r="G11" s="11">
        <f>F11*0.7</f>
        <v>42.209999999999994</v>
      </c>
      <c r="H11" s="11">
        <v>77.6</v>
      </c>
      <c r="I11" s="11">
        <f>H11*0.3</f>
        <v>23.279999999999998</v>
      </c>
      <c r="J11" s="11">
        <f>G11+I11</f>
        <v>65.49</v>
      </c>
      <c r="K11" s="16">
        <v>1</v>
      </c>
      <c r="L11" s="19"/>
      <c r="M11" s="18"/>
    </row>
    <row r="12" spans="1:13" ht="24.75" customHeight="1">
      <c r="A12" s="12">
        <v>8</v>
      </c>
      <c r="B12" s="29" t="s">
        <v>39</v>
      </c>
      <c r="C12" s="29" t="s">
        <v>149</v>
      </c>
      <c r="D12" s="29" t="s">
        <v>146</v>
      </c>
      <c r="E12" s="9" t="s">
        <v>202</v>
      </c>
      <c r="F12" s="10">
        <v>59.7</v>
      </c>
      <c r="G12" s="11">
        <f>F12*0.7</f>
        <v>41.79</v>
      </c>
      <c r="H12" s="11">
        <v>69.46</v>
      </c>
      <c r="I12" s="11">
        <f>H12*0.3</f>
        <v>20.837999999999997</v>
      </c>
      <c r="J12" s="11">
        <f>G12+I12</f>
        <v>62.628</v>
      </c>
      <c r="K12" s="16">
        <v>2</v>
      </c>
      <c r="L12" s="19"/>
      <c r="M12" s="18"/>
    </row>
    <row r="13" spans="1:13" ht="24.75" customHeight="1">
      <c r="A13" s="12">
        <v>22</v>
      </c>
      <c r="B13" s="29" t="s">
        <v>40</v>
      </c>
      <c r="C13" s="29" t="s">
        <v>150</v>
      </c>
      <c r="D13" s="29" t="s">
        <v>146</v>
      </c>
      <c r="E13" s="9" t="s">
        <v>203</v>
      </c>
      <c r="F13" s="10">
        <v>61.7</v>
      </c>
      <c r="G13" s="11">
        <f>F13*0.7</f>
        <v>43.19</v>
      </c>
      <c r="H13" s="11">
        <v>71.48</v>
      </c>
      <c r="I13" s="11">
        <f>H13*0.3</f>
        <v>21.444</v>
      </c>
      <c r="J13" s="11">
        <f>G13+I13</f>
        <v>64.634</v>
      </c>
      <c r="K13" s="16">
        <v>1</v>
      </c>
      <c r="L13" s="19"/>
      <c r="M13" s="18"/>
    </row>
    <row r="14" spans="1:13" ht="24.75" customHeight="1">
      <c r="A14" s="8">
        <v>15</v>
      </c>
      <c r="B14" s="29" t="s">
        <v>14</v>
      </c>
      <c r="C14" s="29" t="s">
        <v>143</v>
      </c>
      <c r="D14" s="29" t="s">
        <v>144</v>
      </c>
      <c r="E14" s="9" t="s">
        <v>177</v>
      </c>
      <c r="F14" s="10">
        <v>67.2</v>
      </c>
      <c r="G14" s="11">
        <f>F14*0.7</f>
        <v>47.04</v>
      </c>
      <c r="H14" s="11">
        <v>77.1</v>
      </c>
      <c r="I14" s="11">
        <f>H14*0.3</f>
        <v>23.13</v>
      </c>
      <c r="J14" s="11">
        <f>G14+I14</f>
        <v>70.17</v>
      </c>
      <c r="K14" s="16">
        <f>RANK(J14,$J$14:$J$30)</f>
        <v>1</v>
      </c>
      <c r="L14" s="17"/>
      <c r="M14" s="18"/>
    </row>
    <row r="15" spans="1:13" ht="24.75" customHeight="1">
      <c r="A15" s="12">
        <v>24</v>
      </c>
      <c r="B15" s="29" t="s">
        <v>15</v>
      </c>
      <c r="C15" s="29" t="s">
        <v>143</v>
      </c>
      <c r="D15" s="29" t="s">
        <v>144</v>
      </c>
      <c r="E15" s="9" t="s">
        <v>178</v>
      </c>
      <c r="F15" s="10">
        <v>62.5</v>
      </c>
      <c r="G15" s="11">
        <f>F15*0.7</f>
        <v>43.75</v>
      </c>
      <c r="H15" s="11">
        <v>75.42</v>
      </c>
      <c r="I15" s="11">
        <f>H15*0.3</f>
        <v>22.626</v>
      </c>
      <c r="J15" s="11">
        <f>G15+I15</f>
        <v>66.376</v>
      </c>
      <c r="K15" s="16">
        <f aca="true" t="shared" si="0" ref="K15:K30">RANK(J15,$J$14:$J$30)</f>
        <v>2</v>
      </c>
      <c r="L15" s="19"/>
      <c r="M15" s="18"/>
    </row>
    <row r="16" spans="1:13" ht="24.75" customHeight="1">
      <c r="A16" s="12">
        <v>25</v>
      </c>
      <c r="B16" s="29" t="s">
        <v>16</v>
      </c>
      <c r="C16" s="29" t="s">
        <v>143</v>
      </c>
      <c r="D16" s="29" t="s">
        <v>144</v>
      </c>
      <c r="E16" s="9" t="s">
        <v>179</v>
      </c>
      <c r="F16" s="10">
        <v>62.3</v>
      </c>
      <c r="G16" s="11">
        <f>F16*0.7</f>
        <v>43.60999999999999</v>
      </c>
      <c r="H16" s="11">
        <v>72.1</v>
      </c>
      <c r="I16" s="11">
        <f>H16*0.3</f>
        <v>21.63</v>
      </c>
      <c r="J16" s="11">
        <f>G16+I16</f>
        <v>65.24</v>
      </c>
      <c r="K16" s="16">
        <f t="shared" si="0"/>
        <v>3</v>
      </c>
      <c r="L16" s="19"/>
      <c r="M16" s="18"/>
    </row>
    <row r="17" spans="1:13" ht="24.75" customHeight="1">
      <c r="A17" s="12">
        <v>20</v>
      </c>
      <c r="B17" s="29" t="s">
        <v>19</v>
      </c>
      <c r="C17" s="29" t="s">
        <v>143</v>
      </c>
      <c r="D17" s="29" t="s">
        <v>144</v>
      </c>
      <c r="E17" s="9" t="s">
        <v>182</v>
      </c>
      <c r="F17" s="10">
        <v>60.2</v>
      </c>
      <c r="G17" s="11">
        <f>F17*0.7</f>
        <v>42.14</v>
      </c>
      <c r="H17" s="11">
        <v>75.1</v>
      </c>
      <c r="I17" s="11">
        <f>H17*0.3</f>
        <v>22.529999999999998</v>
      </c>
      <c r="J17" s="11">
        <f>G17+I17</f>
        <v>64.67</v>
      </c>
      <c r="K17" s="16">
        <f t="shared" si="0"/>
        <v>4</v>
      </c>
      <c r="L17" s="17"/>
      <c r="M17" s="18"/>
    </row>
    <row r="18" spans="1:13" ht="24.75" customHeight="1">
      <c r="A18" s="12">
        <v>4</v>
      </c>
      <c r="B18" s="29" t="s">
        <v>18</v>
      </c>
      <c r="C18" s="29" t="s">
        <v>143</v>
      </c>
      <c r="D18" s="29" t="s">
        <v>144</v>
      </c>
      <c r="E18" s="9" t="s">
        <v>181</v>
      </c>
      <c r="F18" s="10">
        <v>60.5</v>
      </c>
      <c r="G18" s="11">
        <f>F18*0.7</f>
        <v>42.349999999999994</v>
      </c>
      <c r="H18" s="11">
        <v>73.82</v>
      </c>
      <c r="I18" s="11">
        <f>H18*0.3</f>
        <v>22.145999999999997</v>
      </c>
      <c r="J18" s="11">
        <f>G18+I18</f>
        <v>64.496</v>
      </c>
      <c r="K18" s="16">
        <f t="shared" si="0"/>
        <v>5</v>
      </c>
      <c r="L18" s="17"/>
      <c r="M18" s="18"/>
    </row>
    <row r="19" spans="1:13" ht="24.75" customHeight="1">
      <c r="A19" s="12">
        <v>12</v>
      </c>
      <c r="B19" s="29" t="s">
        <v>17</v>
      </c>
      <c r="C19" s="29" t="s">
        <v>143</v>
      </c>
      <c r="D19" s="29" t="s">
        <v>144</v>
      </c>
      <c r="E19" s="9" t="s">
        <v>180</v>
      </c>
      <c r="F19" s="10">
        <v>60.5</v>
      </c>
      <c r="G19" s="11">
        <f>F19*0.7</f>
        <v>42.349999999999994</v>
      </c>
      <c r="H19" s="11">
        <v>73.56</v>
      </c>
      <c r="I19" s="11">
        <f>H19*0.3</f>
        <v>22.068</v>
      </c>
      <c r="J19" s="11">
        <f>G19+I19</f>
        <v>64.41799999999999</v>
      </c>
      <c r="K19" s="16">
        <f t="shared" si="0"/>
        <v>6</v>
      </c>
      <c r="L19" s="19"/>
      <c r="M19" s="18"/>
    </row>
    <row r="20" spans="1:13" ht="24.75" customHeight="1">
      <c r="A20" s="12">
        <v>2</v>
      </c>
      <c r="B20" s="29" t="s">
        <v>22</v>
      </c>
      <c r="C20" s="29" t="s">
        <v>143</v>
      </c>
      <c r="D20" s="29" t="s">
        <v>144</v>
      </c>
      <c r="E20" s="9" t="s">
        <v>185</v>
      </c>
      <c r="F20" s="10">
        <v>59.150000000000006</v>
      </c>
      <c r="G20" s="11">
        <f>F20*0.7</f>
        <v>41.405</v>
      </c>
      <c r="H20" s="11">
        <v>74.32</v>
      </c>
      <c r="I20" s="11">
        <f>H20*0.3</f>
        <v>22.295999999999996</v>
      </c>
      <c r="J20" s="11">
        <f>G20+I20</f>
        <v>63.70099999999999</v>
      </c>
      <c r="K20" s="16">
        <f t="shared" si="0"/>
        <v>7</v>
      </c>
      <c r="L20" s="19"/>
      <c r="M20" s="18"/>
    </row>
    <row r="21" spans="1:13" ht="24.75" customHeight="1">
      <c r="A21" s="12">
        <v>21</v>
      </c>
      <c r="B21" s="29" t="s">
        <v>21</v>
      </c>
      <c r="C21" s="29" t="s">
        <v>143</v>
      </c>
      <c r="D21" s="29" t="s">
        <v>144</v>
      </c>
      <c r="E21" s="9" t="s">
        <v>184</v>
      </c>
      <c r="F21" s="10">
        <v>59.3</v>
      </c>
      <c r="G21" s="11">
        <f>F21*0.7</f>
        <v>41.51</v>
      </c>
      <c r="H21" s="11">
        <v>71.96</v>
      </c>
      <c r="I21" s="11">
        <f>H21*0.3</f>
        <v>21.587999999999997</v>
      </c>
      <c r="J21" s="11">
        <f>G21+I21</f>
        <v>63.098</v>
      </c>
      <c r="K21" s="16">
        <f t="shared" si="0"/>
        <v>8</v>
      </c>
      <c r="L21" s="17"/>
      <c r="M21" s="18"/>
    </row>
    <row r="22" spans="1:13" ht="24.75" customHeight="1">
      <c r="A22" s="8">
        <v>13</v>
      </c>
      <c r="B22" s="29" t="s">
        <v>20</v>
      </c>
      <c r="C22" s="29" t="s">
        <v>143</v>
      </c>
      <c r="D22" s="29" t="s">
        <v>144</v>
      </c>
      <c r="E22" s="9" t="s">
        <v>183</v>
      </c>
      <c r="F22" s="10">
        <v>59.4</v>
      </c>
      <c r="G22" s="11">
        <f>F22*0.7</f>
        <v>41.58</v>
      </c>
      <c r="H22" s="11">
        <v>71</v>
      </c>
      <c r="I22" s="11">
        <f>H22*0.3</f>
        <v>21.3</v>
      </c>
      <c r="J22" s="11">
        <f>G22+I22</f>
        <v>62.879999999999995</v>
      </c>
      <c r="K22" s="16">
        <f t="shared" si="0"/>
        <v>9</v>
      </c>
      <c r="L22" s="19"/>
      <c r="M22" s="18"/>
    </row>
    <row r="23" spans="1:13" ht="24.75" customHeight="1">
      <c r="A23" s="12">
        <v>23</v>
      </c>
      <c r="B23" s="29" t="s">
        <v>24</v>
      </c>
      <c r="C23" s="29" t="s">
        <v>143</v>
      </c>
      <c r="D23" s="29" t="s">
        <v>144</v>
      </c>
      <c r="E23" s="9" t="s">
        <v>187</v>
      </c>
      <c r="F23" s="10">
        <v>59.1</v>
      </c>
      <c r="G23" s="11">
        <f>F23*0.7</f>
        <v>41.37</v>
      </c>
      <c r="H23" s="11">
        <v>71.2</v>
      </c>
      <c r="I23" s="11">
        <f>H23*0.3</f>
        <v>21.36</v>
      </c>
      <c r="J23" s="11">
        <f>G23+I23</f>
        <v>62.73</v>
      </c>
      <c r="K23" s="16">
        <f t="shared" si="0"/>
        <v>10</v>
      </c>
      <c r="L23" s="17"/>
      <c r="M23" s="18"/>
    </row>
    <row r="24" spans="1:13" ht="24.75" customHeight="1">
      <c r="A24" s="12">
        <v>9</v>
      </c>
      <c r="B24" s="29" t="s">
        <v>23</v>
      </c>
      <c r="C24" s="29" t="s">
        <v>143</v>
      </c>
      <c r="D24" s="29" t="s">
        <v>144</v>
      </c>
      <c r="E24" s="9" t="s">
        <v>186</v>
      </c>
      <c r="F24" s="10">
        <v>59.1</v>
      </c>
      <c r="G24" s="11">
        <f>F24*0.7</f>
        <v>41.37</v>
      </c>
      <c r="H24" s="11">
        <v>71.02</v>
      </c>
      <c r="I24" s="11">
        <f>H24*0.3</f>
        <v>21.305999999999997</v>
      </c>
      <c r="J24" s="11">
        <f>G24+I24</f>
        <v>62.675999999999995</v>
      </c>
      <c r="K24" s="16">
        <f t="shared" si="0"/>
        <v>11</v>
      </c>
      <c r="L24" s="19"/>
      <c r="M24" s="18"/>
    </row>
    <row r="25" spans="1:13" ht="24.75" customHeight="1">
      <c r="A25" s="12">
        <v>1</v>
      </c>
      <c r="B25" s="29" t="s">
        <v>28</v>
      </c>
      <c r="C25" s="29" t="s">
        <v>143</v>
      </c>
      <c r="D25" s="29" t="s">
        <v>144</v>
      </c>
      <c r="E25" s="9" t="s">
        <v>191</v>
      </c>
      <c r="F25" s="10">
        <v>56.86</v>
      </c>
      <c r="G25" s="11">
        <f>F25*0.7</f>
        <v>39.802</v>
      </c>
      <c r="H25" s="11">
        <v>74.9</v>
      </c>
      <c r="I25" s="11">
        <f>H25*0.3</f>
        <v>22.470000000000002</v>
      </c>
      <c r="J25" s="11">
        <f>G25+I25</f>
        <v>62.272000000000006</v>
      </c>
      <c r="K25" s="16">
        <f t="shared" si="0"/>
        <v>12</v>
      </c>
      <c r="L25" s="17"/>
      <c r="M25" s="18"/>
    </row>
    <row r="26" spans="1:13" ht="24.75" customHeight="1">
      <c r="A26" s="12">
        <v>19</v>
      </c>
      <c r="B26" s="29" t="s">
        <v>27</v>
      </c>
      <c r="C26" s="29" t="s">
        <v>143</v>
      </c>
      <c r="D26" s="29" t="s">
        <v>144</v>
      </c>
      <c r="E26" s="9" t="s">
        <v>190</v>
      </c>
      <c r="F26" s="10">
        <v>57.5</v>
      </c>
      <c r="G26" s="11">
        <f>F26*0.7</f>
        <v>40.25</v>
      </c>
      <c r="H26" s="11">
        <v>73.3</v>
      </c>
      <c r="I26" s="11">
        <f>H26*0.3</f>
        <v>21.99</v>
      </c>
      <c r="J26" s="11">
        <f>G26+I26</f>
        <v>62.239999999999995</v>
      </c>
      <c r="K26" s="16">
        <f t="shared" si="0"/>
        <v>13</v>
      </c>
      <c r="L26" s="19"/>
      <c r="M26" s="18"/>
    </row>
    <row r="27" spans="1:13" ht="24.75" customHeight="1">
      <c r="A27" s="12">
        <v>3</v>
      </c>
      <c r="B27" s="29" t="s">
        <v>26</v>
      </c>
      <c r="C27" s="29" t="s">
        <v>143</v>
      </c>
      <c r="D27" s="29" t="s">
        <v>144</v>
      </c>
      <c r="E27" s="9" t="s">
        <v>189</v>
      </c>
      <c r="F27" s="10">
        <v>57.9</v>
      </c>
      <c r="G27" s="11">
        <f>F27*0.7</f>
        <v>40.529999999999994</v>
      </c>
      <c r="H27" s="11">
        <v>71.8</v>
      </c>
      <c r="I27" s="11">
        <f>H27*0.3</f>
        <v>21.54</v>
      </c>
      <c r="J27" s="11">
        <f>G27+I27</f>
        <v>62.06999999999999</v>
      </c>
      <c r="K27" s="16">
        <f t="shared" si="0"/>
        <v>14</v>
      </c>
      <c r="L27" s="19"/>
      <c r="M27" s="18"/>
    </row>
    <row r="28" spans="1:13" ht="24.75" customHeight="1">
      <c r="A28" s="12">
        <v>17</v>
      </c>
      <c r="B28" s="29" t="s">
        <v>29</v>
      </c>
      <c r="C28" s="29" t="s">
        <v>143</v>
      </c>
      <c r="D28" s="29" t="s">
        <v>144</v>
      </c>
      <c r="E28" s="9" t="s">
        <v>192</v>
      </c>
      <c r="F28" s="10">
        <v>56.7</v>
      </c>
      <c r="G28" s="11">
        <f>F28*0.7</f>
        <v>39.69</v>
      </c>
      <c r="H28" s="11">
        <v>72.6</v>
      </c>
      <c r="I28" s="11">
        <f>H28*0.3</f>
        <v>21.779999999999998</v>
      </c>
      <c r="J28" s="11">
        <f>G28+I28</f>
        <v>61.47</v>
      </c>
      <c r="K28" s="16">
        <f t="shared" si="0"/>
        <v>15</v>
      </c>
      <c r="L28" s="19"/>
      <c r="M28" s="18"/>
    </row>
    <row r="29" spans="1:13" ht="24.75" customHeight="1">
      <c r="A29" s="12">
        <v>14</v>
      </c>
      <c r="B29" s="29" t="s">
        <v>30</v>
      </c>
      <c r="C29" s="29" t="s">
        <v>143</v>
      </c>
      <c r="D29" s="29" t="s">
        <v>144</v>
      </c>
      <c r="E29" s="9" t="s">
        <v>193</v>
      </c>
      <c r="F29" s="10">
        <v>55.9</v>
      </c>
      <c r="G29" s="11">
        <f>F29*0.7</f>
        <v>39.129999999999995</v>
      </c>
      <c r="H29" s="11">
        <v>72.8</v>
      </c>
      <c r="I29" s="11">
        <f>H29*0.3</f>
        <v>21.84</v>
      </c>
      <c r="J29" s="11">
        <f>G29+I29</f>
        <v>60.97</v>
      </c>
      <c r="K29" s="16">
        <f t="shared" si="0"/>
        <v>16</v>
      </c>
      <c r="L29" s="19"/>
      <c r="M29" s="18"/>
    </row>
    <row r="30" spans="1:13" ht="24.75" customHeight="1">
      <c r="A30" s="12">
        <v>18</v>
      </c>
      <c r="B30" s="29" t="s">
        <v>25</v>
      </c>
      <c r="C30" s="29" t="s">
        <v>143</v>
      </c>
      <c r="D30" s="29" t="s">
        <v>144</v>
      </c>
      <c r="E30" s="9" t="s">
        <v>188</v>
      </c>
      <c r="F30" s="10">
        <v>58.2</v>
      </c>
      <c r="G30" s="11">
        <f>F30*0.7</f>
        <v>40.74</v>
      </c>
      <c r="H30" s="11">
        <v>65</v>
      </c>
      <c r="I30" s="11">
        <f>H30*0.3</f>
        <v>19.5</v>
      </c>
      <c r="J30" s="11">
        <f>G30+I30</f>
        <v>60.24</v>
      </c>
      <c r="K30" s="16">
        <f t="shared" si="0"/>
        <v>17</v>
      </c>
      <c r="L30" s="19"/>
      <c r="M30" s="18"/>
    </row>
    <row r="31" spans="1:13" ht="24.75" customHeight="1">
      <c r="A31" s="12"/>
      <c r="B31" s="29" t="s">
        <v>31</v>
      </c>
      <c r="C31" s="29" t="s">
        <v>143</v>
      </c>
      <c r="D31" s="29" t="s">
        <v>144</v>
      </c>
      <c r="E31" s="9" t="s">
        <v>194</v>
      </c>
      <c r="F31" s="10">
        <v>55.7</v>
      </c>
      <c r="G31" s="11">
        <f>F31*0.7</f>
        <v>38.99</v>
      </c>
      <c r="H31" s="11"/>
      <c r="I31" s="11">
        <f>H31*0.3</f>
        <v>0</v>
      </c>
      <c r="J31" s="11">
        <f>G31+I31</f>
        <v>38.99</v>
      </c>
      <c r="K31" s="16"/>
      <c r="L31" s="19" t="s">
        <v>306</v>
      </c>
      <c r="M31" s="18"/>
    </row>
    <row r="32" spans="1:13" ht="24.75" customHeight="1">
      <c r="A32" s="13">
        <v>22</v>
      </c>
      <c r="B32" s="29" t="s">
        <v>61</v>
      </c>
      <c r="C32" s="29" t="s">
        <v>152</v>
      </c>
      <c r="D32" s="29" t="s">
        <v>144</v>
      </c>
      <c r="E32" s="9" t="s">
        <v>224</v>
      </c>
      <c r="F32" s="10">
        <v>56.3</v>
      </c>
      <c r="G32" s="11">
        <f>F32*0.7</f>
        <v>39.41</v>
      </c>
      <c r="H32" s="11">
        <v>74.8</v>
      </c>
      <c r="I32" s="11">
        <f>H32*0.3</f>
        <v>22.439999999999998</v>
      </c>
      <c r="J32" s="11">
        <f>G32+I32</f>
        <v>61.849999999999994</v>
      </c>
      <c r="K32" s="20">
        <v>1</v>
      </c>
      <c r="L32" s="19"/>
      <c r="M32" s="18"/>
    </row>
    <row r="33" spans="1:13" ht="24.75" customHeight="1">
      <c r="A33" s="13">
        <v>19</v>
      </c>
      <c r="B33" s="29" t="s">
        <v>62</v>
      </c>
      <c r="C33" s="29" t="s">
        <v>152</v>
      </c>
      <c r="D33" s="29" t="s">
        <v>144</v>
      </c>
      <c r="E33" s="9" t="s">
        <v>225</v>
      </c>
      <c r="F33" s="10">
        <v>54.7</v>
      </c>
      <c r="G33" s="11">
        <f>F33*0.7</f>
        <v>38.29</v>
      </c>
      <c r="H33" s="11">
        <v>76</v>
      </c>
      <c r="I33" s="11">
        <f>H33*0.3</f>
        <v>22.8</v>
      </c>
      <c r="J33" s="11">
        <f>G33+I33</f>
        <v>61.09</v>
      </c>
      <c r="K33" s="20">
        <v>2</v>
      </c>
      <c r="L33" s="19"/>
      <c r="M33" s="18"/>
    </row>
    <row r="34" spans="1:13" ht="24.75" customHeight="1">
      <c r="A34" s="12">
        <v>17</v>
      </c>
      <c r="B34" s="29" t="s">
        <v>64</v>
      </c>
      <c r="C34" s="29" t="s">
        <v>152</v>
      </c>
      <c r="D34" s="29" t="s">
        <v>151</v>
      </c>
      <c r="E34" s="9" t="s">
        <v>227</v>
      </c>
      <c r="F34" s="10">
        <v>57.4</v>
      </c>
      <c r="G34" s="11">
        <f>F34*0.7</f>
        <v>40.18</v>
      </c>
      <c r="H34" s="11">
        <v>82.7</v>
      </c>
      <c r="I34" s="11">
        <f>H34*0.3</f>
        <v>24.81</v>
      </c>
      <c r="J34" s="11">
        <f>G34+I34</f>
        <v>64.99</v>
      </c>
      <c r="K34" s="20">
        <v>1</v>
      </c>
      <c r="L34" s="19"/>
      <c r="M34" s="18"/>
    </row>
    <row r="35" spans="1:13" ht="24.75" customHeight="1">
      <c r="A35" s="13">
        <v>1</v>
      </c>
      <c r="B35" s="29" t="s">
        <v>63</v>
      </c>
      <c r="C35" s="29" t="s">
        <v>152</v>
      </c>
      <c r="D35" s="29" t="s">
        <v>151</v>
      </c>
      <c r="E35" s="9" t="s">
        <v>226</v>
      </c>
      <c r="F35" s="10">
        <v>58.6</v>
      </c>
      <c r="G35" s="11">
        <f>F35*0.7</f>
        <v>41.019999999999996</v>
      </c>
      <c r="H35" s="11">
        <v>67.6</v>
      </c>
      <c r="I35" s="11">
        <f>H35*0.3</f>
        <v>20.279999999999998</v>
      </c>
      <c r="J35" s="11">
        <f>G35+I35</f>
        <v>61.3</v>
      </c>
      <c r="K35" s="20">
        <v>2</v>
      </c>
      <c r="L35" s="19"/>
      <c r="M35" s="18"/>
    </row>
    <row r="36" spans="1:13" ht="24.75" customHeight="1">
      <c r="A36" s="12">
        <v>2</v>
      </c>
      <c r="B36" s="29" t="s">
        <v>65</v>
      </c>
      <c r="C36" s="29" t="s">
        <v>153</v>
      </c>
      <c r="D36" s="29" t="s">
        <v>146</v>
      </c>
      <c r="E36" s="9" t="s">
        <v>228</v>
      </c>
      <c r="F36" s="10">
        <v>58</v>
      </c>
      <c r="G36" s="11">
        <f>F36*0.7</f>
        <v>40.599999999999994</v>
      </c>
      <c r="H36" s="11">
        <v>78.9</v>
      </c>
      <c r="I36" s="11">
        <f>H36*0.3</f>
        <v>23.67</v>
      </c>
      <c r="J36" s="11">
        <f>G36+I36</f>
        <v>64.27</v>
      </c>
      <c r="K36" s="16">
        <v>1</v>
      </c>
      <c r="L36" s="19"/>
      <c r="M36" s="18"/>
    </row>
    <row r="37" spans="1:13" ht="24.75" customHeight="1">
      <c r="A37" s="12">
        <v>4</v>
      </c>
      <c r="B37" s="29" t="s">
        <v>66</v>
      </c>
      <c r="C37" s="29" t="s">
        <v>153</v>
      </c>
      <c r="D37" s="29" t="s">
        <v>146</v>
      </c>
      <c r="E37" s="9" t="s">
        <v>229</v>
      </c>
      <c r="F37" s="10">
        <v>57.5</v>
      </c>
      <c r="G37" s="11">
        <f>F37*0.7</f>
        <v>40.25</v>
      </c>
      <c r="H37" s="11">
        <v>71.3</v>
      </c>
      <c r="I37" s="11">
        <f>H37*0.3</f>
        <v>21.389999999999997</v>
      </c>
      <c r="J37" s="11">
        <f>G37+I37</f>
        <v>61.64</v>
      </c>
      <c r="K37" s="16">
        <v>2</v>
      </c>
      <c r="L37" s="19"/>
      <c r="M37" s="18"/>
    </row>
    <row r="38" spans="1:13" ht="24.75" customHeight="1">
      <c r="A38" s="12">
        <v>10</v>
      </c>
      <c r="B38" s="29" t="s">
        <v>67</v>
      </c>
      <c r="C38" s="29" t="s">
        <v>154</v>
      </c>
      <c r="D38" s="29" t="s">
        <v>146</v>
      </c>
      <c r="E38" s="9" t="s">
        <v>230</v>
      </c>
      <c r="F38" s="10">
        <v>59.6</v>
      </c>
      <c r="G38" s="11">
        <f>F38*0.7</f>
        <v>41.72</v>
      </c>
      <c r="H38" s="11">
        <v>78.4</v>
      </c>
      <c r="I38" s="11">
        <f>H38*0.3</f>
        <v>23.52</v>
      </c>
      <c r="J38" s="11">
        <f>G38+I38</f>
        <v>65.24</v>
      </c>
      <c r="K38" s="16">
        <v>1</v>
      </c>
      <c r="L38" s="19"/>
      <c r="M38" s="18"/>
    </row>
    <row r="39" spans="1:13" ht="24.75" customHeight="1">
      <c r="A39" s="12">
        <v>11</v>
      </c>
      <c r="B39" s="29" t="s">
        <v>68</v>
      </c>
      <c r="C39" s="29" t="s">
        <v>154</v>
      </c>
      <c r="D39" s="29" t="s">
        <v>146</v>
      </c>
      <c r="E39" s="9" t="s">
        <v>231</v>
      </c>
      <c r="F39" s="10">
        <v>51.9</v>
      </c>
      <c r="G39" s="11">
        <f>F39*0.7</f>
        <v>36.33</v>
      </c>
      <c r="H39" s="11">
        <v>74.4</v>
      </c>
      <c r="I39" s="11">
        <f>H39*0.3</f>
        <v>22.32</v>
      </c>
      <c r="J39" s="11">
        <f>G39+I39</f>
        <v>58.65</v>
      </c>
      <c r="K39" s="16">
        <v>2</v>
      </c>
      <c r="L39" s="19"/>
      <c r="M39" s="18"/>
    </row>
    <row r="40" spans="1:13" ht="24.75" customHeight="1">
      <c r="A40" s="12">
        <v>21</v>
      </c>
      <c r="B40" s="29" t="s">
        <v>69</v>
      </c>
      <c r="C40" s="29" t="s">
        <v>155</v>
      </c>
      <c r="D40" s="29" t="s">
        <v>146</v>
      </c>
      <c r="E40" s="9" t="s">
        <v>232</v>
      </c>
      <c r="F40" s="10">
        <v>62.1</v>
      </c>
      <c r="G40" s="11">
        <f>F40*0.7</f>
        <v>43.47</v>
      </c>
      <c r="H40" s="11">
        <v>74</v>
      </c>
      <c r="I40" s="11">
        <f>H40*0.3</f>
        <v>22.2</v>
      </c>
      <c r="J40" s="11">
        <f>G40+I40</f>
        <v>65.67</v>
      </c>
      <c r="K40" s="16">
        <v>1</v>
      </c>
      <c r="L40" s="19"/>
      <c r="M40" s="18"/>
    </row>
    <row r="41" spans="1:13" ht="24.75" customHeight="1">
      <c r="A41" s="12">
        <v>31</v>
      </c>
      <c r="B41" s="29" t="s">
        <v>70</v>
      </c>
      <c r="C41" s="29" t="s">
        <v>156</v>
      </c>
      <c r="D41" s="29" t="s">
        <v>146</v>
      </c>
      <c r="E41" s="9" t="s">
        <v>233</v>
      </c>
      <c r="F41" s="10">
        <v>64.4</v>
      </c>
      <c r="G41" s="11">
        <f>F41*0.7</f>
        <v>45.08</v>
      </c>
      <c r="H41" s="11">
        <v>78.5</v>
      </c>
      <c r="I41" s="11">
        <f>H41*0.3</f>
        <v>23.55</v>
      </c>
      <c r="J41" s="11">
        <f>G41+I41</f>
        <v>68.63</v>
      </c>
      <c r="K41" s="16">
        <v>1</v>
      </c>
      <c r="L41" s="19"/>
      <c r="M41" s="18"/>
    </row>
    <row r="42" spans="1:13" ht="24.75" customHeight="1">
      <c r="A42" s="12">
        <v>8</v>
      </c>
      <c r="B42" s="29" t="s">
        <v>71</v>
      </c>
      <c r="C42" s="29" t="s">
        <v>156</v>
      </c>
      <c r="D42" s="29" t="s">
        <v>146</v>
      </c>
      <c r="E42" s="9" t="s">
        <v>234</v>
      </c>
      <c r="F42" s="10">
        <v>60.8</v>
      </c>
      <c r="G42" s="11">
        <f>F42*0.7</f>
        <v>42.559999999999995</v>
      </c>
      <c r="H42" s="11">
        <v>75</v>
      </c>
      <c r="I42" s="11">
        <f>H42*0.3</f>
        <v>22.5</v>
      </c>
      <c r="J42" s="11">
        <f>G42+I42</f>
        <v>65.06</v>
      </c>
      <c r="K42" s="16">
        <v>2</v>
      </c>
      <c r="L42" s="19"/>
      <c r="M42" s="18"/>
    </row>
    <row r="43" spans="1:13" ht="24.75" customHeight="1">
      <c r="A43" s="12">
        <v>14</v>
      </c>
      <c r="B43" s="29" t="s">
        <v>41</v>
      </c>
      <c r="C43" s="29" t="s">
        <v>143</v>
      </c>
      <c r="D43" s="29" t="s">
        <v>151</v>
      </c>
      <c r="E43" s="9" t="s">
        <v>204</v>
      </c>
      <c r="F43" s="10">
        <v>64.4</v>
      </c>
      <c r="G43" s="11">
        <f>F43*0.7</f>
        <v>45.08</v>
      </c>
      <c r="H43" s="11">
        <v>73.2</v>
      </c>
      <c r="I43" s="11">
        <f>H43*0.3</f>
        <v>21.96</v>
      </c>
      <c r="J43" s="11">
        <f>G43+I43</f>
        <v>67.03999999999999</v>
      </c>
      <c r="K43" s="16">
        <f>RANK(J43,$J$43:$J$62)</f>
        <v>1</v>
      </c>
      <c r="L43" s="19"/>
      <c r="M43" s="18"/>
    </row>
    <row r="44" spans="1:13" ht="24.75" customHeight="1">
      <c r="A44" s="12">
        <v>27</v>
      </c>
      <c r="B44" s="29" t="s">
        <v>43</v>
      </c>
      <c r="C44" s="29" t="s">
        <v>143</v>
      </c>
      <c r="D44" s="29" t="s">
        <v>151</v>
      </c>
      <c r="E44" s="9" t="s">
        <v>206</v>
      </c>
      <c r="F44" s="10">
        <v>61.9</v>
      </c>
      <c r="G44" s="11">
        <f>F44*0.7</f>
        <v>43.33</v>
      </c>
      <c r="H44" s="11">
        <v>79</v>
      </c>
      <c r="I44" s="11">
        <f>H44*0.3</f>
        <v>23.7</v>
      </c>
      <c r="J44" s="11">
        <f>G44+I44</f>
        <v>67.03</v>
      </c>
      <c r="K44" s="16">
        <f aca="true" t="shared" si="1" ref="K44:K62">RANK(J44,$J$43:$J$62)</f>
        <v>2</v>
      </c>
      <c r="L44" s="19"/>
      <c r="M44" s="18"/>
    </row>
    <row r="45" spans="1:13" ht="24.75" customHeight="1">
      <c r="A45" s="12">
        <v>20</v>
      </c>
      <c r="B45" s="29" t="s">
        <v>42</v>
      </c>
      <c r="C45" s="29" t="s">
        <v>143</v>
      </c>
      <c r="D45" s="29" t="s">
        <v>151</v>
      </c>
      <c r="E45" s="9" t="s">
        <v>205</v>
      </c>
      <c r="F45" s="10">
        <v>63.9</v>
      </c>
      <c r="G45" s="11">
        <f>F45*0.7</f>
        <v>44.73</v>
      </c>
      <c r="H45" s="11">
        <v>72.4</v>
      </c>
      <c r="I45" s="11">
        <f>H45*0.3</f>
        <v>21.720000000000002</v>
      </c>
      <c r="J45" s="11">
        <f>G45+I45</f>
        <v>66.45</v>
      </c>
      <c r="K45" s="16">
        <f t="shared" si="1"/>
        <v>3</v>
      </c>
      <c r="L45" s="19"/>
      <c r="M45" s="18"/>
    </row>
    <row r="46" spans="1:13" ht="24.75" customHeight="1">
      <c r="A46" s="13">
        <v>12</v>
      </c>
      <c r="B46" s="29" t="s">
        <v>46</v>
      </c>
      <c r="C46" s="29" t="s">
        <v>143</v>
      </c>
      <c r="D46" s="29" t="s">
        <v>151</v>
      </c>
      <c r="E46" s="9" t="s">
        <v>209</v>
      </c>
      <c r="F46" s="10">
        <v>61</v>
      </c>
      <c r="G46" s="11">
        <f>F46*0.7</f>
        <v>42.699999999999996</v>
      </c>
      <c r="H46" s="11">
        <v>77.1</v>
      </c>
      <c r="I46" s="11">
        <f>H46*0.3</f>
        <v>23.13</v>
      </c>
      <c r="J46" s="11">
        <f>G46+I46</f>
        <v>65.83</v>
      </c>
      <c r="K46" s="16">
        <f t="shared" si="1"/>
        <v>4</v>
      </c>
      <c r="L46" s="19"/>
      <c r="M46" s="18"/>
    </row>
    <row r="47" spans="1:13" ht="24.75" customHeight="1">
      <c r="A47" s="13">
        <v>25</v>
      </c>
      <c r="B47" s="29" t="s">
        <v>44</v>
      </c>
      <c r="C47" s="29" t="s">
        <v>143</v>
      </c>
      <c r="D47" s="29" t="s">
        <v>151</v>
      </c>
      <c r="E47" s="9" t="s">
        <v>207</v>
      </c>
      <c r="F47" s="10">
        <v>61.7</v>
      </c>
      <c r="G47" s="11">
        <f>F47*0.7</f>
        <v>43.19</v>
      </c>
      <c r="H47" s="11">
        <v>75</v>
      </c>
      <c r="I47" s="11">
        <f>H47*0.3</f>
        <v>22.5</v>
      </c>
      <c r="J47" s="11">
        <f>G47+I47</f>
        <v>65.69</v>
      </c>
      <c r="K47" s="16">
        <f t="shared" si="1"/>
        <v>5</v>
      </c>
      <c r="L47" s="19"/>
      <c r="M47" s="18"/>
    </row>
    <row r="48" spans="1:13" ht="24.75" customHeight="1">
      <c r="A48" s="13">
        <v>6</v>
      </c>
      <c r="B48" s="29" t="s">
        <v>52</v>
      </c>
      <c r="C48" s="29" t="s">
        <v>143</v>
      </c>
      <c r="D48" s="29" t="s">
        <v>151</v>
      </c>
      <c r="E48" s="9" t="s">
        <v>215</v>
      </c>
      <c r="F48" s="10">
        <v>57.4</v>
      </c>
      <c r="G48" s="11">
        <f>F48*0.7</f>
        <v>40.18</v>
      </c>
      <c r="H48" s="11">
        <v>83.9</v>
      </c>
      <c r="I48" s="11">
        <f>H48*0.3</f>
        <v>25.17</v>
      </c>
      <c r="J48" s="11">
        <f>G48+I48</f>
        <v>65.35</v>
      </c>
      <c r="K48" s="16">
        <f t="shared" si="1"/>
        <v>6</v>
      </c>
      <c r="L48" s="19"/>
      <c r="M48" s="18"/>
    </row>
    <row r="49" spans="1:13" ht="24.75" customHeight="1">
      <c r="A49" s="13">
        <v>23</v>
      </c>
      <c r="B49" s="29" t="s">
        <v>45</v>
      </c>
      <c r="C49" s="29" t="s">
        <v>143</v>
      </c>
      <c r="D49" s="29" t="s">
        <v>151</v>
      </c>
      <c r="E49" s="9" t="s">
        <v>208</v>
      </c>
      <c r="F49" s="10">
        <v>61.3</v>
      </c>
      <c r="G49" s="11">
        <f>F49*0.7</f>
        <v>42.91</v>
      </c>
      <c r="H49" s="11">
        <v>74.4</v>
      </c>
      <c r="I49" s="11">
        <f>H49*0.3</f>
        <v>22.32</v>
      </c>
      <c r="J49" s="11">
        <f>G49+I49</f>
        <v>65.22999999999999</v>
      </c>
      <c r="K49" s="16">
        <f t="shared" si="1"/>
        <v>7</v>
      </c>
      <c r="L49" s="19"/>
      <c r="M49" s="18"/>
    </row>
    <row r="50" spans="1:13" ht="24.75" customHeight="1">
      <c r="A50" s="13">
        <v>9</v>
      </c>
      <c r="B50" s="29" t="s">
        <v>47</v>
      </c>
      <c r="C50" s="29" t="s">
        <v>143</v>
      </c>
      <c r="D50" s="29" t="s">
        <v>151</v>
      </c>
      <c r="E50" s="9" t="s">
        <v>210</v>
      </c>
      <c r="F50" s="10">
        <v>60.1</v>
      </c>
      <c r="G50" s="11">
        <f>F50*0.7</f>
        <v>42.07</v>
      </c>
      <c r="H50" s="11">
        <v>76.9</v>
      </c>
      <c r="I50" s="11">
        <f>H50*0.3</f>
        <v>23.07</v>
      </c>
      <c r="J50" s="11">
        <f>G50+I50</f>
        <v>65.14</v>
      </c>
      <c r="K50" s="16">
        <f t="shared" si="1"/>
        <v>8</v>
      </c>
      <c r="L50" s="19"/>
      <c r="M50" s="18"/>
    </row>
    <row r="51" spans="1:13" ht="24.75" customHeight="1">
      <c r="A51" s="13">
        <v>26</v>
      </c>
      <c r="B51" s="29" t="s">
        <v>49</v>
      </c>
      <c r="C51" s="29" t="s">
        <v>143</v>
      </c>
      <c r="D51" s="29" t="s">
        <v>151</v>
      </c>
      <c r="E51" s="9" t="s">
        <v>212</v>
      </c>
      <c r="F51" s="10">
        <v>58.8</v>
      </c>
      <c r="G51" s="11">
        <f>F51*0.7</f>
        <v>41.16</v>
      </c>
      <c r="H51" s="11">
        <v>73.2</v>
      </c>
      <c r="I51" s="11">
        <f>H51*0.3</f>
        <v>21.96</v>
      </c>
      <c r="J51" s="11">
        <f>G51+I51</f>
        <v>63.12</v>
      </c>
      <c r="K51" s="16">
        <f t="shared" si="1"/>
        <v>9</v>
      </c>
      <c r="L51" s="19"/>
      <c r="M51" s="18"/>
    </row>
    <row r="52" spans="1:13" ht="24.75" customHeight="1">
      <c r="A52" s="13">
        <v>15</v>
      </c>
      <c r="B52" s="29" t="s">
        <v>56</v>
      </c>
      <c r="C52" s="29" t="s">
        <v>143</v>
      </c>
      <c r="D52" s="29" t="s">
        <v>151</v>
      </c>
      <c r="E52" s="9" t="s">
        <v>219</v>
      </c>
      <c r="F52" s="10">
        <v>55.9</v>
      </c>
      <c r="G52" s="11">
        <f>F52*0.7</f>
        <v>39.129999999999995</v>
      </c>
      <c r="H52" s="11">
        <v>78.9</v>
      </c>
      <c r="I52" s="11">
        <f>H52*0.3</f>
        <v>23.67</v>
      </c>
      <c r="J52" s="11">
        <f>G52+I52</f>
        <v>62.8</v>
      </c>
      <c r="K52" s="16">
        <f t="shared" si="1"/>
        <v>10</v>
      </c>
      <c r="L52" s="19"/>
      <c r="M52" s="18"/>
    </row>
    <row r="53" spans="1:13" ht="24.75" customHeight="1">
      <c r="A53" s="13">
        <v>13</v>
      </c>
      <c r="B53" s="29" t="s">
        <v>48</v>
      </c>
      <c r="C53" s="29" t="s">
        <v>143</v>
      </c>
      <c r="D53" s="29" t="s">
        <v>151</v>
      </c>
      <c r="E53" s="9" t="s">
        <v>211</v>
      </c>
      <c r="F53" s="10">
        <v>58.8</v>
      </c>
      <c r="G53" s="11">
        <f>F53*0.7</f>
        <v>41.16</v>
      </c>
      <c r="H53" s="11">
        <v>71.96</v>
      </c>
      <c r="I53" s="11">
        <f>H53*0.3</f>
        <v>21.587999999999997</v>
      </c>
      <c r="J53" s="11">
        <f>G53+I53</f>
        <v>62.74799999999999</v>
      </c>
      <c r="K53" s="16">
        <f t="shared" si="1"/>
        <v>11</v>
      </c>
      <c r="L53" s="19"/>
      <c r="M53" s="18"/>
    </row>
    <row r="54" spans="1:13" ht="24.75" customHeight="1">
      <c r="A54" s="13">
        <v>3</v>
      </c>
      <c r="B54" s="29" t="s">
        <v>51</v>
      </c>
      <c r="C54" s="29" t="s">
        <v>143</v>
      </c>
      <c r="D54" s="29" t="s">
        <v>151</v>
      </c>
      <c r="E54" s="9" t="s">
        <v>214</v>
      </c>
      <c r="F54" s="10">
        <v>57.6</v>
      </c>
      <c r="G54" s="11">
        <f>F54*0.7</f>
        <v>40.32</v>
      </c>
      <c r="H54" s="11">
        <v>74.7</v>
      </c>
      <c r="I54" s="11">
        <f>H54*0.3</f>
        <v>22.41</v>
      </c>
      <c r="J54" s="11">
        <f>G54+I54</f>
        <v>62.730000000000004</v>
      </c>
      <c r="K54" s="16">
        <f t="shared" si="1"/>
        <v>12</v>
      </c>
      <c r="L54" s="19"/>
      <c r="M54" s="18"/>
    </row>
    <row r="55" spans="1:13" ht="24.75" customHeight="1">
      <c r="A55" s="13">
        <v>30</v>
      </c>
      <c r="B55" s="29" t="s">
        <v>50</v>
      </c>
      <c r="C55" s="29" t="s">
        <v>143</v>
      </c>
      <c r="D55" s="29" t="s">
        <v>151</v>
      </c>
      <c r="E55" s="9" t="s">
        <v>213</v>
      </c>
      <c r="F55" s="10">
        <v>57.62</v>
      </c>
      <c r="G55" s="11">
        <f>F55*0.7</f>
        <v>40.333999999999996</v>
      </c>
      <c r="H55" s="11">
        <v>72.4</v>
      </c>
      <c r="I55" s="11">
        <f>H55*0.3</f>
        <v>21.720000000000002</v>
      </c>
      <c r="J55" s="11">
        <f>G55+I55</f>
        <v>62.054</v>
      </c>
      <c r="K55" s="16">
        <f t="shared" si="1"/>
        <v>13</v>
      </c>
      <c r="L55" s="19"/>
      <c r="M55" s="18"/>
    </row>
    <row r="56" spans="1:13" ht="24.75" customHeight="1">
      <c r="A56" s="13">
        <v>28</v>
      </c>
      <c r="B56" s="29" t="s">
        <v>53</v>
      </c>
      <c r="C56" s="29" t="s">
        <v>143</v>
      </c>
      <c r="D56" s="29" t="s">
        <v>151</v>
      </c>
      <c r="E56" s="9" t="s">
        <v>216</v>
      </c>
      <c r="F56" s="10">
        <v>56.6</v>
      </c>
      <c r="G56" s="11">
        <f>F56*0.7</f>
        <v>39.62</v>
      </c>
      <c r="H56" s="11">
        <v>74.3</v>
      </c>
      <c r="I56" s="11">
        <f>H56*0.3</f>
        <v>22.29</v>
      </c>
      <c r="J56" s="11">
        <f>G56+I56</f>
        <v>61.91</v>
      </c>
      <c r="K56" s="16">
        <f t="shared" si="1"/>
        <v>14</v>
      </c>
      <c r="L56" s="19"/>
      <c r="M56" s="18"/>
    </row>
    <row r="57" spans="1:13" ht="24.75" customHeight="1">
      <c r="A57" s="13">
        <v>18</v>
      </c>
      <c r="B57" s="29" t="s">
        <v>55</v>
      </c>
      <c r="C57" s="29" t="s">
        <v>143</v>
      </c>
      <c r="D57" s="29" t="s">
        <v>151</v>
      </c>
      <c r="E57" s="9" t="s">
        <v>218</v>
      </c>
      <c r="F57" s="10">
        <v>56.3</v>
      </c>
      <c r="G57" s="11">
        <f>F57*0.7</f>
        <v>39.41</v>
      </c>
      <c r="H57" s="11">
        <v>74.2</v>
      </c>
      <c r="I57" s="11">
        <f>H57*0.3</f>
        <v>22.26</v>
      </c>
      <c r="J57" s="11">
        <f>G57+I57</f>
        <v>61.67</v>
      </c>
      <c r="K57" s="16">
        <f t="shared" si="1"/>
        <v>15</v>
      </c>
      <c r="L57" s="19"/>
      <c r="M57" s="18"/>
    </row>
    <row r="58" spans="1:13" ht="24.75" customHeight="1">
      <c r="A58" s="13">
        <v>5</v>
      </c>
      <c r="B58" s="29" t="s">
        <v>59</v>
      </c>
      <c r="C58" s="29" t="s">
        <v>143</v>
      </c>
      <c r="D58" s="29" t="s">
        <v>151</v>
      </c>
      <c r="E58" s="9" t="s">
        <v>222</v>
      </c>
      <c r="F58" s="10">
        <v>55.1</v>
      </c>
      <c r="G58" s="11">
        <f>F58*0.7</f>
        <v>38.57</v>
      </c>
      <c r="H58" s="11">
        <v>74.3</v>
      </c>
      <c r="I58" s="11">
        <f>H58*0.3</f>
        <v>22.29</v>
      </c>
      <c r="J58" s="11">
        <f>G58+I58</f>
        <v>60.86</v>
      </c>
      <c r="K58" s="16">
        <f t="shared" si="1"/>
        <v>16</v>
      </c>
      <c r="L58" s="19"/>
      <c r="M58" s="18"/>
    </row>
    <row r="59" spans="1:13" ht="24.75" customHeight="1">
      <c r="A59" s="13">
        <v>16</v>
      </c>
      <c r="B59" s="29" t="s">
        <v>57</v>
      </c>
      <c r="C59" s="29" t="s">
        <v>143</v>
      </c>
      <c r="D59" s="29" t="s">
        <v>151</v>
      </c>
      <c r="E59" s="9" t="s">
        <v>220</v>
      </c>
      <c r="F59" s="10">
        <v>55.2</v>
      </c>
      <c r="G59" s="11">
        <f>F59*0.7</f>
        <v>38.64</v>
      </c>
      <c r="H59" s="11">
        <v>71.4</v>
      </c>
      <c r="I59" s="11">
        <f>H59*0.3</f>
        <v>21.42</v>
      </c>
      <c r="J59" s="11">
        <f>G59+I59</f>
        <v>60.06</v>
      </c>
      <c r="K59" s="16">
        <f t="shared" si="1"/>
        <v>17</v>
      </c>
      <c r="L59" s="19"/>
      <c r="M59" s="18"/>
    </row>
    <row r="60" spans="1:13" ht="24.75" customHeight="1">
      <c r="A60" s="14">
        <v>29</v>
      </c>
      <c r="B60" s="29" t="s">
        <v>58</v>
      </c>
      <c r="C60" s="29" t="s">
        <v>143</v>
      </c>
      <c r="D60" s="29" t="s">
        <v>151</v>
      </c>
      <c r="E60" s="9" t="s">
        <v>221</v>
      </c>
      <c r="F60" s="10">
        <v>55.2</v>
      </c>
      <c r="G60" s="11">
        <f>F60*0.7</f>
        <v>38.64</v>
      </c>
      <c r="H60" s="11">
        <v>69</v>
      </c>
      <c r="I60" s="11">
        <f>H60*0.3</f>
        <v>20.7</v>
      </c>
      <c r="J60" s="11">
        <f>G60+I60</f>
        <v>59.34</v>
      </c>
      <c r="K60" s="16">
        <f t="shared" si="1"/>
        <v>18</v>
      </c>
      <c r="L60" s="19"/>
      <c r="M60" s="18"/>
    </row>
    <row r="61" spans="1:13" ht="24.75" customHeight="1">
      <c r="A61" s="13">
        <v>24</v>
      </c>
      <c r="B61" s="29" t="s">
        <v>60</v>
      </c>
      <c r="C61" s="29" t="s">
        <v>143</v>
      </c>
      <c r="D61" s="29" t="s">
        <v>151</v>
      </c>
      <c r="E61" s="9" t="s">
        <v>223</v>
      </c>
      <c r="F61" s="10">
        <v>54.7</v>
      </c>
      <c r="G61" s="11">
        <f>F61*0.7</f>
        <v>38.29</v>
      </c>
      <c r="H61" s="11">
        <v>67</v>
      </c>
      <c r="I61" s="11">
        <f>H61*0.3</f>
        <v>20.099999999999998</v>
      </c>
      <c r="J61" s="11">
        <f>G61+I61</f>
        <v>58.39</v>
      </c>
      <c r="K61" s="16">
        <f t="shared" si="1"/>
        <v>19</v>
      </c>
      <c r="L61" s="19"/>
      <c r="M61" s="18"/>
    </row>
    <row r="62" spans="1:13" ht="24.75" customHeight="1">
      <c r="A62" s="13">
        <v>7</v>
      </c>
      <c r="B62" s="29" t="s">
        <v>54</v>
      </c>
      <c r="C62" s="29" t="s">
        <v>143</v>
      </c>
      <c r="D62" s="29" t="s">
        <v>151</v>
      </c>
      <c r="E62" s="9" t="s">
        <v>217</v>
      </c>
      <c r="F62" s="10">
        <v>56.6</v>
      </c>
      <c r="G62" s="11">
        <f>F62*0.7</f>
        <v>39.62</v>
      </c>
      <c r="H62" s="11">
        <v>56.9</v>
      </c>
      <c r="I62" s="11">
        <f>H62*0.3</f>
        <v>17.07</v>
      </c>
      <c r="J62" s="11">
        <f>G62+I62</f>
        <v>56.69</v>
      </c>
      <c r="K62" s="16">
        <f t="shared" si="1"/>
        <v>20</v>
      </c>
      <c r="L62" s="19"/>
      <c r="M62" s="18"/>
    </row>
    <row r="63" spans="1:13" ht="24.75" customHeight="1">
      <c r="A63" s="12">
        <v>10</v>
      </c>
      <c r="B63" s="29" t="s">
        <v>73</v>
      </c>
      <c r="C63" s="29" t="s">
        <v>157</v>
      </c>
      <c r="D63" s="29" t="s">
        <v>146</v>
      </c>
      <c r="E63" s="9" t="s">
        <v>236</v>
      </c>
      <c r="F63" s="10">
        <v>56.4</v>
      </c>
      <c r="G63" s="11">
        <f>F63*0.7</f>
        <v>39.48</v>
      </c>
      <c r="H63" s="11">
        <v>77.96</v>
      </c>
      <c r="I63" s="11">
        <f>H63*0.3</f>
        <v>23.387999999999998</v>
      </c>
      <c r="J63" s="11">
        <f>G63+I63</f>
        <v>62.867999999999995</v>
      </c>
      <c r="K63" s="16">
        <f>RANK(J63,$J$56:$J$64)</f>
        <v>1</v>
      </c>
      <c r="L63" s="19"/>
      <c r="M63" s="18"/>
    </row>
    <row r="64" spans="1:13" ht="24.75" customHeight="1">
      <c r="A64" s="12">
        <v>20</v>
      </c>
      <c r="B64" s="29" t="s">
        <v>72</v>
      </c>
      <c r="C64" s="29" t="s">
        <v>157</v>
      </c>
      <c r="D64" s="29" t="s">
        <v>146</v>
      </c>
      <c r="E64" s="9" t="s">
        <v>235</v>
      </c>
      <c r="F64" s="10">
        <v>58</v>
      </c>
      <c r="G64" s="11">
        <f>F64*0.7</f>
        <v>40.599999999999994</v>
      </c>
      <c r="H64" s="11">
        <v>72.86</v>
      </c>
      <c r="I64" s="11">
        <f>H64*0.3</f>
        <v>21.858</v>
      </c>
      <c r="J64" s="11">
        <f>G64+I64</f>
        <v>62.458</v>
      </c>
      <c r="K64" s="16">
        <f>RANK(J64,$J$56:$J$64)</f>
        <v>2</v>
      </c>
      <c r="L64" s="19"/>
      <c r="M64" s="18"/>
    </row>
    <row r="65" spans="1:13" ht="24.75" customHeight="1">
      <c r="A65" s="12">
        <v>14</v>
      </c>
      <c r="B65" s="29" t="s">
        <v>74</v>
      </c>
      <c r="C65" s="29" t="s">
        <v>158</v>
      </c>
      <c r="D65" s="29" t="s">
        <v>146</v>
      </c>
      <c r="E65" s="9" t="s">
        <v>237</v>
      </c>
      <c r="F65" s="10">
        <v>47.7</v>
      </c>
      <c r="G65" s="11">
        <f>F65*0.7</f>
        <v>33.39</v>
      </c>
      <c r="H65" s="11">
        <v>76.72</v>
      </c>
      <c r="I65" s="11">
        <f>H65*0.3</f>
        <v>23.016</v>
      </c>
      <c r="J65" s="11">
        <f>G65+I65</f>
        <v>56.406</v>
      </c>
      <c r="K65" s="20">
        <v>1</v>
      </c>
      <c r="L65" s="19"/>
      <c r="M65" s="18"/>
    </row>
    <row r="66" spans="1:13" ht="24.75" customHeight="1">
      <c r="A66" s="8">
        <v>26</v>
      </c>
      <c r="B66" s="29" t="s">
        <v>75</v>
      </c>
      <c r="C66" s="29" t="s">
        <v>158</v>
      </c>
      <c r="D66" s="29" t="s">
        <v>146</v>
      </c>
      <c r="E66" s="9" t="s">
        <v>238</v>
      </c>
      <c r="F66" s="10">
        <v>47.4</v>
      </c>
      <c r="G66" s="11">
        <f>F66*0.7</f>
        <v>33.18</v>
      </c>
      <c r="H66" s="11">
        <v>73.2</v>
      </c>
      <c r="I66" s="11">
        <f>H66*0.3</f>
        <v>21.96</v>
      </c>
      <c r="J66" s="11">
        <f>G66+I66</f>
        <v>55.14</v>
      </c>
      <c r="K66" s="20">
        <v>2</v>
      </c>
      <c r="L66" s="19"/>
      <c r="M66" s="18"/>
    </row>
    <row r="67" spans="1:13" ht="24.75" customHeight="1">
      <c r="A67" s="12">
        <v>22</v>
      </c>
      <c r="B67" s="29" t="s">
        <v>76</v>
      </c>
      <c r="C67" s="29" t="s">
        <v>159</v>
      </c>
      <c r="D67" s="29" t="s">
        <v>146</v>
      </c>
      <c r="E67" s="9" t="s">
        <v>239</v>
      </c>
      <c r="F67" s="10">
        <v>65.2</v>
      </c>
      <c r="G67" s="11">
        <f>F67*0.7</f>
        <v>45.64</v>
      </c>
      <c r="H67" s="11">
        <v>83.2</v>
      </c>
      <c r="I67" s="11">
        <f>H67*0.3</f>
        <v>24.96</v>
      </c>
      <c r="J67" s="11">
        <f>G67+I67</f>
        <v>70.6</v>
      </c>
      <c r="K67" s="20">
        <v>1</v>
      </c>
      <c r="L67" s="19"/>
      <c r="M67" s="18"/>
    </row>
    <row r="68" spans="1:13" ht="24.75" customHeight="1">
      <c r="A68" s="8">
        <v>5</v>
      </c>
      <c r="B68" s="29" t="s">
        <v>78</v>
      </c>
      <c r="C68" s="29" t="s">
        <v>160</v>
      </c>
      <c r="D68" s="29" t="s">
        <v>144</v>
      </c>
      <c r="E68" s="9" t="s">
        <v>241</v>
      </c>
      <c r="F68" s="10">
        <v>56.4</v>
      </c>
      <c r="G68" s="11">
        <f>F68*0.7</f>
        <v>39.48</v>
      </c>
      <c r="H68" s="11">
        <v>78.26</v>
      </c>
      <c r="I68" s="11">
        <f>H68*0.3</f>
        <v>23.478</v>
      </c>
      <c r="J68" s="11">
        <f>G68+I68</f>
        <v>62.958</v>
      </c>
      <c r="K68" s="20">
        <v>1</v>
      </c>
      <c r="L68" s="21"/>
      <c r="M68" s="18"/>
    </row>
    <row r="69" spans="1:13" ht="24.75" customHeight="1">
      <c r="A69" s="8">
        <v>21</v>
      </c>
      <c r="B69" s="29" t="s">
        <v>77</v>
      </c>
      <c r="C69" s="29" t="s">
        <v>160</v>
      </c>
      <c r="D69" s="29" t="s">
        <v>144</v>
      </c>
      <c r="E69" s="9" t="s">
        <v>240</v>
      </c>
      <c r="F69" s="10">
        <v>59.5</v>
      </c>
      <c r="G69" s="11">
        <f>F69*0.7</f>
        <v>41.65</v>
      </c>
      <c r="H69" s="11">
        <v>68.88</v>
      </c>
      <c r="I69" s="11">
        <f>H69*0.3</f>
        <v>20.663999999999998</v>
      </c>
      <c r="J69" s="11">
        <f>G69+I69</f>
        <v>62.31399999999999</v>
      </c>
      <c r="K69" s="20">
        <v>2</v>
      </c>
      <c r="L69" s="19"/>
      <c r="M69" s="18"/>
    </row>
    <row r="70" spans="1:13" ht="24.75" customHeight="1">
      <c r="A70" s="8">
        <v>2</v>
      </c>
      <c r="B70" s="29" t="s">
        <v>79</v>
      </c>
      <c r="C70" s="29" t="s">
        <v>160</v>
      </c>
      <c r="D70" s="29" t="s">
        <v>151</v>
      </c>
      <c r="E70" s="9" t="s">
        <v>242</v>
      </c>
      <c r="F70" s="10">
        <v>53.1</v>
      </c>
      <c r="G70" s="11">
        <f>F70*0.7</f>
        <v>37.17</v>
      </c>
      <c r="H70" s="11">
        <v>70.02</v>
      </c>
      <c r="I70" s="11">
        <f>H70*0.3</f>
        <v>21.005999999999997</v>
      </c>
      <c r="J70" s="11">
        <f>G70+I70</f>
        <v>58.176</v>
      </c>
      <c r="K70" s="20">
        <v>1</v>
      </c>
      <c r="L70" s="19"/>
      <c r="M70" s="18"/>
    </row>
    <row r="71" spans="1:13" ht="24.75" customHeight="1">
      <c r="A71" s="8">
        <v>9</v>
      </c>
      <c r="B71" s="29" t="s">
        <v>80</v>
      </c>
      <c r="C71" s="29" t="s">
        <v>161</v>
      </c>
      <c r="D71" s="29" t="s">
        <v>146</v>
      </c>
      <c r="E71" s="9" t="s">
        <v>243</v>
      </c>
      <c r="F71" s="10">
        <v>43.1</v>
      </c>
      <c r="G71" s="11">
        <f>F71*0.7</f>
        <v>30.169999999999998</v>
      </c>
      <c r="H71" s="11">
        <v>72.14</v>
      </c>
      <c r="I71" s="11">
        <f>H71*0.3</f>
        <v>21.642</v>
      </c>
      <c r="J71" s="11">
        <f>G71+I71</f>
        <v>51.812</v>
      </c>
      <c r="K71" s="20">
        <v>1</v>
      </c>
      <c r="L71" s="19"/>
      <c r="M71" s="18"/>
    </row>
    <row r="72" spans="1:13" ht="24.75" customHeight="1">
      <c r="A72" s="8">
        <v>7</v>
      </c>
      <c r="B72" s="29" t="s">
        <v>81</v>
      </c>
      <c r="C72" s="29" t="s">
        <v>161</v>
      </c>
      <c r="D72" s="29" t="s">
        <v>146</v>
      </c>
      <c r="E72" s="9" t="s">
        <v>244</v>
      </c>
      <c r="F72" s="10">
        <v>43</v>
      </c>
      <c r="G72" s="11">
        <f>F72*0.7</f>
        <v>30.099999999999998</v>
      </c>
      <c r="H72" s="11">
        <v>69.28</v>
      </c>
      <c r="I72" s="11">
        <f>H72*0.3</f>
        <v>20.784</v>
      </c>
      <c r="J72" s="11">
        <f>G72+I72</f>
        <v>50.884</v>
      </c>
      <c r="K72" s="20">
        <v>2</v>
      </c>
      <c r="L72" s="19"/>
      <c r="M72" s="18"/>
    </row>
    <row r="73" spans="1:13" ht="24.75" customHeight="1">
      <c r="A73" s="8">
        <v>11</v>
      </c>
      <c r="B73" s="29" t="s">
        <v>82</v>
      </c>
      <c r="C73" s="29" t="s">
        <v>162</v>
      </c>
      <c r="D73" s="29" t="s">
        <v>146</v>
      </c>
      <c r="E73" s="9" t="s">
        <v>245</v>
      </c>
      <c r="F73" s="10">
        <v>64.2</v>
      </c>
      <c r="G73" s="11">
        <f>F73*0.7</f>
        <v>44.94</v>
      </c>
      <c r="H73" s="11">
        <v>77.62</v>
      </c>
      <c r="I73" s="11">
        <f>H73*0.3</f>
        <v>23.286</v>
      </c>
      <c r="J73" s="11">
        <f>G73+I73</f>
        <v>68.226</v>
      </c>
      <c r="K73" s="20">
        <v>1</v>
      </c>
      <c r="L73" s="19"/>
      <c r="M73" s="18"/>
    </row>
    <row r="74" spans="1:13" ht="24.75" customHeight="1">
      <c r="A74" s="8">
        <v>8</v>
      </c>
      <c r="B74" s="29" t="s">
        <v>83</v>
      </c>
      <c r="C74" s="29" t="s">
        <v>163</v>
      </c>
      <c r="D74" s="29" t="s">
        <v>146</v>
      </c>
      <c r="E74" s="9" t="s">
        <v>246</v>
      </c>
      <c r="F74" s="10">
        <v>62</v>
      </c>
      <c r="G74" s="11">
        <f>F74*0.7</f>
        <v>43.4</v>
      </c>
      <c r="H74" s="11">
        <v>78.36</v>
      </c>
      <c r="I74" s="11">
        <f>H74*0.3</f>
        <v>23.508</v>
      </c>
      <c r="J74" s="11">
        <f>G74+I74</f>
        <v>66.908</v>
      </c>
      <c r="K74" s="20">
        <v>1</v>
      </c>
      <c r="L74" s="19"/>
      <c r="M74" s="18"/>
    </row>
    <row r="75" spans="1:13" ht="24.75" customHeight="1">
      <c r="A75" s="8">
        <v>25</v>
      </c>
      <c r="B75" s="29" t="s">
        <v>85</v>
      </c>
      <c r="C75" s="29" t="s">
        <v>163</v>
      </c>
      <c r="D75" s="29" t="s">
        <v>146</v>
      </c>
      <c r="E75" s="9" t="s">
        <v>248</v>
      </c>
      <c r="F75" s="10">
        <v>58.4</v>
      </c>
      <c r="G75" s="11">
        <f>F75*0.7</f>
        <v>40.879999999999995</v>
      </c>
      <c r="H75" s="11">
        <v>78.5</v>
      </c>
      <c r="I75" s="11">
        <f>H75*0.3</f>
        <v>23.55</v>
      </c>
      <c r="J75" s="11">
        <f>G75+I75</f>
        <v>64.42999999999999</v>
      </c>
      <c r="K75" s="20">
        <v>2</v>
      </c>
      <c r="L75" s="19"/>
      <c r="M75" s="18"/>
    </row>
    <row r="76" spans="1:13" ht="24.75" customHeight="1">
      <c r="A76" s="8">
        <v>19</v>
      </c>
      <c r="B76" s="29" t="s">
        <v>84</v>
      </c>
      <c r="C76" s="29" t="s">
        <v>163</v>
      </c>
      <c r="D76" s="29" t="s">
        <v>146</v>
      </c>
      <c r="E76" s="9" t="s">
        <v>247</v>
      </c>
      <c r="F76" s="10">
        <v>58.6</v>
      </c>
      <c r="G76" s="11">
        <f>F76*0.7</f>
        <v>41.019999999999996</v>
      </c>
      <c r="H76" s="11">
        <v>73.9</v>
      </c>
      <c r="I76" s="11">
        <f>H76*0.3</f>
        <v>22.17</v>
      </c>
      <c r="J76" s="11">
        <f>G76+I76</f>
        <v>63.19</v>
      </c>
      <c r="K76" s="20">
        <v>3</v>
      </c>
      <c r="L76" s="19"/>
      <c r="M76" s="18"/>
    </row>
    <row r="77" spans="1:13" ht="24.75" customHeight="1">
      <c r="A77" s="8">
        <v>18</v>
      </c>
      <c r="B77" s="29" t="s">
        <v>86</v>
      </c>
      <c r="C77" s="29" t="s">
        <v>163</v>
      </c>
      <c r="D77" s="29" t="s">
        <v>146</v>
      </c>
      <c r="E77" s="9" t="s">
        <v>249</v>
      </c>
      <c r="F77" s="10">
        <v>57.9</v>
      </c>
      <c r="G77" s="11">
        <f>F77*0.7</f>
        <v>40.529999999999994</v>
      </c>
      <c r="H77" s="11">
        <v>72.9</v>
      </c>
      <c r="I77" s="11">
        <f>H77*0.3</f>
        <v>21.87</v>
      </c>
      <c r="J77" s="11">
        <f>G77+I77</f>
        <v>62.39999999999999</v>
      </c>
      <c r="K77" s="20">
        <v>4</v>
      </c>
      <c r="L77" s="19"/>
      <c r="M77" s="18"/>
    </row>
    <row r="78" spans="1:13" ht="24.75" customHeight="1">
      <c r="A78" s="8">
        <v>3</v>
      </c>
      <c r="B78" s="29" t="s">
        <v>88</v>
      </c>
      <c r="C78" s="29" t="s">
        <v>164</v>
      </c>
      <c r="D78" s="29" t="s">
        <v>146</v>
      </c>
      <c r="E78" s="9" t="s">
        <v>251</v>
      </c>
      <c r="F78" s="10">
        <v>63.5</v>
      </c>
      <c r="G78" s="11">
        <f>F78*0.7</f>
        <v>44.449999999999996</v>
      </c>
      <c r="H78" s="11">
        <v>79.42</v>
      </c>
      <c r="I78" s="11">
        <f>H78*0.3</f>
        <v>23.826</v>
      </c>
      <c r="J78" s="11">
        <f>G78+I78</f>
        <v>68.276</v>
      </c>
      <c r="K78" s="20">
        <v>1</v>
      </c>
      <c r="L78" s="19"/>
      <c r="M78" s="18"/>
    </row>
    <row r="79" spans="1:13" ht="24.75" customHeight="1">
      <c r="A79" s="8">
        <v>24</v>
      </c>
      <c r="B79" s="29" t="s">
        <v>87</v>
      </c>
      <c r="C79" s="29" t="s">
        <v>164</v>
      </c>
      <c r="D79" s="29" t="s">
        <v>146</v>
      </c>
      <c r="E79" s="9" t="s">
        <v>250</v>
      </c>
      <c r="F79" s="10">
        <v>63.6</v>
      </c>
      <c r="G79" s="11">
        <f>F79*0.7</f>
        <v>44.519999999999996</v>
      </c>
      <c r="H79" s="11">
        <v>77.4</v>
      </c>
      <c r="I79" s="11">
        <f>H79*0.3</f>
        <v>23.220000000000002</v>
      </c>
      <c r="J79" s="11">
        <f>G79+I79</f>
        <v>67.74</v>
      </c>
      <c r="K79" s="20">
        <v>2</v>
      </c>
      <c r="L79" s="19"/>
      <c r="M79" s="18"/>
    </row>
    <row r="80" spans="1:13" ht="24.75" customHeight="1">
      <c r="A80" s="8">
        <v>15</v>
      </c>
      <c r="B80" s="29" t="s">
        <v>89</v>
      </c>
      <c r="C80" s="29" t="s">
        <v>164</v>
      </c>
      <c r="D80" s="29" t="s">
        <v>146</v>
      </c>
      <c r="E80" s="9" t="s">
        <v>252</v>
      </c>
      <c r="F80" s="10">
        <v>60</v>
      </c>
      <c r="G80" s="11">
        <f>F80*0.7</f>
        <v>42</v>
      </c>
      <c r="H80" s="11">
        <v>73.72</v>
      </c>
      <c r="I80" s="11">
        <f>H80*0.3</f>
        <v>22.116</v>
      </c>
      <c r="J80" s="11">
        <f>G80+I80</f>
        <v>64.116</v>
      </c>
      <c r="K80" s="20">
        <v>3</v>
      </c>
      <c r="L80" s="19"/>
      <c r="M80" s="18"/>
    </row>
    <row r="81" spans="1:13" ht="24.75" customHeight="1">
      <c r="A81" s="8">
        <v>13</v>
      </c>
      <c r="B81" s="29" t="s">
        <v>90</v>
      </c>
      <c r="C81" s="29" t="s">
        <v>165</v>
      </c>
      <c r="D81" s="29" t="s">
        <v>146</v>
      </c>
      <c r="E81" s="9" t="s">
        <v>253</v>
      </c>
      <c r="F81" s="10">
        <v>52.1</v>
      </c>
      <c r="G81" s="11">
        <f>F81*0.7</f>
        <v>36.47</v>
      </c>
      <c r="H81" s="11">
        <v>63.46</v>
      </c>
      <c r="I81" s="11">
        <f>H81*0.3</f>
        <v>19.038</v>
      </c>
      <c r="J81" s="11">
        <f>G81+I81</f>
        <v>55.507999999999996</v>
      </c>
      <c r="K81" s="20">
        <v>1</v>
      </c>
      <c r="L81" s="19"/>
      <c r="M81" s="18"/>
    </row>
    <row r="82" spans="1:13" ht="24.75" customHeight="1">
      <c r="A82" s="8">
        <v>12</v>
      </c>
      <c r="B82" s="29" t="s">
        <v>91</v>
      </c>
      <c r="C82" s="29" t="s">
        <v>166</v>
      </c>
      <c r="D82" s="29" t="s">
        <v>146</v>
      </c>
      <c r="E82" s="9" t="s">
        <v>254</v>
      </c>
      <c r="F82" s="10">
        <v>59.2</v>
      </c>
      <c r="G82" s="11">
        <f>F82*0.7</f>
        <v>41.44</v>
      </c>
      <c r="H82" s="11">
        <v>72.28</v>
      </c>
      <c r="I82" s="11">
        <f>H82*0.3</f>
        <v>21.684</v>
      </c>
      <c r="J82" s="11">
        <f>G82+I82</f>
        <v>63.123999999999995</v>
      </c>
      <c r="K82" s="20">
        <v>1</v>
      </c>
      <c r="L82" s="19"/>
      <c r="M82" s="18"/>
    </row>
    <row r="83" spans="1:13" ht="24.75" customHeight="1">
      <c r="A83" s="8">
        <v>6</v>
      </c>
      <c r="B83" s="29" t="s">
        <v>92</v>
      </c>
      <c r="C83" s="29" t="s">
        <v>166</v>
      </c>
      <c r="D83" s="29" t="s">
        <v>146</v>
      </c>
      <c r="E83" s="9" t="s">
        <v>255</v>
      </c>
      <c r="F83" s="10">
        <v>53.8</v>
      </c>
      <c r="G83" s="11">
        <f>F83*0.7</f>
        <v>37.66</v>
      </c>
      <c r="H83" s="11">
        <v>62.5</v>
      </c>
      <c r="I83" s="11">
        <f>H83*0.3</f>
        <v>18.75</v>
      </c>
      <c r="J83" s="11">
        <f>G83+I83</f>
        <v>56.41</v>
      </c>
      <c r="K83" s="20">
        <v>2</v>
      </c>
      <c r="L83" s="19"/>
      <c r="M83" s="18"/>
    </row>
    <row r="84" spans="1:13" ht="24.75" customHeight="1">
      <c r="A84" s="8">
        <v>16</v>
      </c>
      <c r="B84" s="29" t="s">
        <v>93</v>
      </c>
      <c r="C84" s="29" t="s">
        <v>167</v>
      </c>
      <c r="D84" s="29" t="s">
        <v>146</v>
      </c>
      <c r="E84" s="9" t="s">
        <v>256</v>
      </c>
      <c r="F84" s="10">
        <v>49</v>
      </c>
      <c r="G84" s="11">
        <f>F84*0.7</f>
        <v>34.3</v>
      </c>
      <c r="H84" s="11">
        <v>72.2</v>
      </c>
      <c r="I84" s="11">
        <f>H84*0.3</f>
        <v>21.66</v>
      </c>
      <c r="J84" s="11">
        <f>G84+I84</f>
        <v>55.959999999999994</v>
      </c>
      <c r="K84" s="20">
        <v>1</v>
      </c>
      <c r="L84" s="19"/>
      <c r="M84" s="18"/>
    </row>
    <row r="85" spans="1:13" ht="24.75" customHeight="1">
      <c r="A85" s="8">
        <v>17</v>
      </c>
      <c r="B85" s="29" t="s">
        <v>94</v>
      </c>
      <c r="C85" s="29" t="s">
        <v>167</v>
      </c>
      <c r="D85" s="29" t="s">
        <v>146</v>
      </c>
      <c r="E85" s="9" t="s">
        <v>257</v>
      </c>
      <c r="F85" s="10">
        <v>48.6</v>
      </c>
      <c r="G85" s="11">
        <f>F85*0.7</f>
        <v>34.019999999999996</v>
      </c>
      <c r="H85" s="11">
        <v>73.06</v>
      </c>
      <c r="I85" s="11">
        <f>H85*0.3</f>
        <v>21.918</v>
      </c>
      <c r="J85" s="11">
        <f>G85+I85</f>
        <v>55.937999999999995</v>
      </c>
      <c r="K85" s="20">
        <v>2</v>
      </c>
      <c r="L85" s="19"/>
      <c r="M85" s="18"/>
    </row>
    <row r="86" spans="1:13" ht="24.75" customHeight="1">
      <c r="A86" s="8">
        <v>27</v>
      </c>
      <c r="B86" s="29" t="s">
        <v>95</v>
      </c>
      <c r="C86" s="29" t="s">
        <v>168</v>
      </c>
      <c r="D86" s="29" t="s">
        <v>146</v>
      </c>
      <c r="E86" s="9" t="s">
        <v>258</v>
      </c>
      <c r="F86" s="10">
        <v>57.8</v>
      </c>
      <c r="G86" s="11">
        <f>F86*0.7</f>
        <v>40.459999999999994</v>
      </c>
      <c r="H86" s="11">
        <v>78.92</v>
      </c>
      <c r="I86" s="11">
        <f>H86*0.3</f>
        <v>23.676</v>
      </c>
      <c r="J86" s="11">
        <f>G86+I86</f>
        <v>64.136</v>
      </c>
      <c r="K86" s="22">
        <v>1</v>
      </c>
      <c r="L86" s="19"/>
      <c r="M86" s="18"/>
    </row>
    <row r="87" spans="1:13" ht="24.75" customHeight="1">
      <c r="A87" s="8">
        <v>1</v>
      </c>
      <c r="B87" s="29" t="s">
        <v>96</v>
      </c>
      <c r="C87" s="29" t="s">
        <v>168</v>
      </c>
      <c r="D87" s="29" t="s">
        <v>146</v>
      </c>
      <c r="E87" s="9" t="s">
        <v>259</v>
      </c>
      <c r="F87" s="10">
        <v>56.6</v>
      </c>
      <c r="G87" s="11">
        <f>F87*0.7</f>
        <v>39.62</v>
      </c>
      <c r="H87" s="11">
        <v>73.62</v>
      </c>
      <c r="I87" s="11">
        <f>H87*0.3</f>
        <v>22.086000000000002</v>
      </c>
      <c r="J87" s="11">
        <f>G87+I87</f>
        <v>61.706</v>
      </c>
      <c r="K87" s="22">
        <v>2</v>
      </c>
      <c r="L87" s="19"/>
      <c r="M87" s="18"/>
    </row>
    <row r="88" spans="1:13" ht="24.75" customHeight="1">
      <c r="A88" s="8">
        <v>4</v>
      </c>
      <c r="B88" s="29" t="s">
        <v>97</v>
      </c>
      <c r="C88" s="29" t="s">
        <v>169</v>
      </c>
      <c r="D88" s="29" t="s">
        <v>146</v>
      </c>
      <c r="E88" s="9" t="s">
        <v>260</v>
      </c>
      <c r="F88" s="10">
        <v>60.5</v>
      </c>
      <c r="G88" s="11">
        <f>F88*0.7</f>
        <v>42.349999999999994</v>
      </c>
      <c r="H88" s="11">
        <v>77.22</v>
      </c>
      <c r="I88" s="11">
        <f>H88*0.3</f>
        <v>23.166</v>
      </c>
      <c r="J88" s="11">
        <f>G88+I88</f>
        <v>65.51599999999999</v>
      </c>
      <c r="K88" s="22">
        <v>1</v>
      </c>
      <c r="L88" s="19"/>
      <c r="M88" s="18"/>
    </row>
    <row r="89" spans="1:13" ht="24.75" customHeight="1">
      <c r="A89" s="8">
        <v>23</v>
      </c>
      <c r="B89" s="29" t="s">
        <v>98</v>
      </c>
      <c r="C89" s="29" t="s">
        <v>169</v>
      </c>
      <c r="D89" s="29" t="s">
        <v>146</v>
      </c>
      <c r="E89" s="9" t="s">
        <v>261</v>
      </c>
      <c r="F89" s="10">
        <v>60.1</v>
      </c>
      <c r="G89" s="11">
        <f>F89*0.7</f>
        <v>42.07</v>
      </c>
      <c r="H89" s="11">
        <v>74.2</v>
      </c>
      <c r="I89" s="11">
        <f>H89*0.3</f>
        <v>22.26</v>
      </c>
      <c r="J89" s="11">
        <f>G89+I89</f>
        <v>64.33</v>
      </c>
      <c r="K89" s="22">
        <v>2</v>
      </c>
      <c r="L89" s="19"/>
      <c r="M89" s="18"/>
    </row>
    <row r="90" spans="1:13" ht="24.75" customHeight="1">
      <c r="A90" s="8">
        <v>5</v>
      </c>
      <c r="B90" s="29" t="s">
        <v>99</v>
      </c>
      <c r="C90" s="29" t="s">
        <v>170</v>
      </c>
      <c r="D90" s="29" t="s">
        <v>171</v>
      </c>
      <c r="E90" s="9" t="s">
        <v>262</v>
      </c>
      <c r="F90" s="10">
        <v>64</v>
      </c>
      <c r="G90" s="11">
        <f>F90*0.7</f>
        <v>44.8</v>
      </c>
      <c r="H90" s="11">
        <v>82.4</v>
      </c>
      <c r="I90" s="11">
        <f>H90*0.3</f>
        <v>24.720000000000002</v>
      </c>
      <c r="J90" s="11">
        <f>G90+I90</f>
        <v>69.52</v>
      </c>
      <c r="K90" s="22">
        <v>1</v>
      </c>
      <c r="L90" s="19"/>
      <c r="M90" s="18"/>
    </row>
    <row r="91" spans="1:13" ht="24.75" customHeight="1">
      <c r="A91" s="8">
        <v>7</v>
      </c>
      <c r="B91" s="29" t="s">
        <v>103</v>
      </c>
      <c r="C91" s="29" t="s">
        <v>170</v>
      </c>
      <c r="D91" s="29" t="s">
        <v>171</v>
      </c>
      <c r="E91" s="9" t="s">
        <v>266</v>
      </c>
      <c r="F91" s="10">
        <v>56</v>
      </c>
      <c r="G91" s="11">
        <f>F91*0.7</f>
        <v>39.199999999999996</v>
      </c>
      <c r="H91" s="11">
        <v>73.4</v>
      </c>
      <c r="I91" s="11">
        <f>H91*0.3</f>
        <v>22.02</v>
      </c>
      <c r="J91" s="11">
        <f>G91+I91</f>
        <v>61.22</v>
      </c>
      <c r="K91" s="22">
        <v>2</v>
      </c>
      <c r="L91" s="19"/>
      <c r="M91" s="18"/>
    </row>
    <row r="92" spans="1:13" ht="24.75" customHeight="1">
      <c r="A92" s="8">
        <v>28</v>
      </c>
      <c r="B92" s="29" t="s">
        <v>104</v>
      </c>
      <c r="C92" s="29" t="s">
        <v>170</v>
      </c>
      <c r="D92" s="29" t="s">
        <v>171</v>
      </c>
      <c r="E92" s="9" t="s">
        <v>267</v>
      </c>
      <c r="F92" s="10">
        <v>56</v>
      </c>
      <c r="G92" s="11">
        <f>F92*0.7</f>
        <v>39.199999999999996</v>
      </c>
      <c r="H92" s="11">
        <v>67</v>
      </c>
      <c r="I92" s="11">
        <f>H92*0.3</f>
        <v>20.099999999999998</v>
      </c>
      <c r="J92" s="11">
        <f>G92+I92</f>
        <v>59.3</v>
      </c>
      <c r="K92" s="22">
        <v>3</v>
      </c>
      <c r="L92" s="19"/>
      <c r="M92" s="18"/>
    </row>
    <row r="93" spans="1:13" ht="24.75" customHeight="1">
      <c r="A93" s="8">
        <v>31</v>
      </c>
      <c r="B93" s="29" t="s">
        <v>100</v>
      </c>
      <c r="C93" s="29" t="s">
        <v>170</v>
      </c>
      <c r="D93" s="29" t="s">
        <v>171</v>
      </c>
      <c r="E93" s="9" t="s">
        <v>263</v>
      </c>
      <c r="F93" s="10">
        <v>58</v>
      </c>
      <c r="G93" s="11">
        <f>F93*0.7</f>
        <v>40.599999999999994</v>
      </c>
      <c r="H93" s="11">
        <v>61.2</v>
      </c>
      <c r="I93" s="11">
        <f>H93*0.3</f>
        <v>18.36</v>
      </c>
      <c r="J93" s="11">
        <f>G93+I93</f>
        <v>58.959999999999994</v>
      </c>
      <c r="K93" s="22">
        <v>4</v>
      </c>
      <c r="L93" s="19"/>
      <c r="M93" s="18"/>
    </row>
    <row r="94" spans="1:13" ht="24.75" customHeight="1">
      <c r="A94" s="8">
        <v>14</v>
      </c>
      <c r="B94" s="29" t="s">
        <v>102</v>
      </c>
      <c r="C94" s="29" t="s">
        <v>170</v>
      </c>
      <c r="D94" s="29" t="s">
        <v>171</v>
      </c>
      <c r="E94" s="9" t="s">
        <v>265</v>
      </c>
      <c r="F94" s="10">
        <v>56</v>
      </c>
      <c r="G94" s="11">
        <f>F94*0.7</f>
        <v>39.199999999999996</v>
      </c>
      <c r="H94" s="11">
        <v>62.8</v>
      </c>
      <c r="I94" s="11">
        <f>H94*0.3</f>
        <v>18.84</v>
      </c>
      <c r="J94" s="11">
        <f>G94+I94</f>
        <v>58.03999999999999</v>
      </c>
      <c r="K94" s="22">
        <v>5</v>
      </c>
      <c r="L94" s="19"/>
      <c r="M94" s="18"/>
    </row>
    <row r="95" spans="1:13" ht="24.75" customHeight="1">
      <c r="A95" s="8">
        <v>24</v>
      </c>
      <c r="B95" s="29" t="s">
        <v>101</v>
      </c>
      <c r="C95" s="29" t="s">
        <v>170</v>
      </c>
      <c r="D95" s="29" t="s">
        <v>171</v>
      </c>
      <c r="E95" s="9" t="s">
        <v>264</v>
      </c>
      <c r="F95" s="10">
        <v>58</v>
      </c>
      <c r="G95" s="11">
        <f>F95*0.7</f>
        <v>40.599999999999994</v>
      </c>
      <c r="H95" s="11">
        <v>48.2</v>
      </c>
      <c r="I95" s="11">
        <f>H95*0.3</f>
        <v>14.46</v>
      </c>
      <c r="J95" s="11">
        <f>G95+I95</f>
        <v>55.059999999999995</v>
      </c>
      <c r="K95" s="22">
        <v>6</v>
      </c>
      <c r="L95" s="19"/>
      <c r="M95" s="18"/>
    </row>
    <row r="96" spans="1:13" ht="24.75" customHeight="1">
      <c r="A96" s="8">
        <v>13</v>
      </c>
      <c r="B96" s="29" t="s">
        <v>106</v>
      </c>
      <c r="C96" s="29" t="s">
        <v>170</v>
      </c>
      <c r="D96" s="29" t="s">
        <v>172</v>
      </c>
      <c r="E96" s="9" t="s">
        <v>269</v>
      </c>
      <c r="F96" s="10">
        <v>73</v>
      </c>
      <c r="G96" s="11">
        <f>F96*0.7</f>
        <v>51.099999999999994</v>
      </c>
      <c r="H96" s="11">
        <v>73</v>
      </c>
      <c r="I96" s="11">
        <f>H96*0.3</f>
        <v>21.9</v>
      </c>
      <c r="J96" s="11">
        <f>G96+I96</f>
        <v>73</v>
      </c>
      <c r="K96" s="22">
        <v>1</v>
      </c>
      <c r="L96" s="19"/>
      <c r="M96" s="18"/>
    </row>
    <row r="97" spans="1:13" ht="24.75" customHeight="1">
      <c r="A97" s="8">
        <v>25</v>
      </c>
      <c r="B97" s="29" t="s">
        <v>105</v>
      </c>
      <c r="C97" s="29" t="s">
        <v>170</v>
      </c>
      <c r="D97" s="29" t="s">
        <v>172</v>
      </c>
      <c r="E97" s="9" t="s">
        <v>268</v>
      </c>
      <c r="F97" s="10">
        <v>74</v>
      </c>
      <c r="G97" s="11">
        <f>F97*0.7</f>
        <v>51.8</v>
      </c>
      <c r="H97" s="11">
        <v>68.6</v>
      </c>
      <c r="I97" s="11">
        <f>H97*0.3</f>
        <v>20.58</v>
      </c>
      <c r="J97" s="11">
        <f>G97+I97</f>
        <v>72.38</v>
      </c>
      <c r="K97" s="22">
        <v>2</v>
      </c>
      <c r="L97" s="19"/>
      <c r="M97" s="18"/>
    </row>
    <row r="98" spans="1:13" ht="24.75" customHeight="1">
      <c r="A98" s="8">
        <v>17</v>
      </c>
      <c r="B98" s="29" t="s">
        <v>111</v>
      </c>
      <c r="C98" s="29" t="s">
        <v>170</v>
      </c>
      <c r="D98" s="29" t="s">
        <v>172</v>
      </c>
      <c r="E98" s="9" t="s">
        <v>274</v>
      </c>
      <c r="F98" s="10">
        <v>66</v>
      </c>
      <c r="G98" s="11">
        <f>F98*0.7</f>
        <v>46.199999999999996</v>
      </c>
      <c r="H98" s="11">
        <v>79</v>
      </c>
      <c r="I98" s="11">
        <f>H98*0.3</f>
        <v>23.7</v>
      </c>
      <c r="J98" s="11">
        <f>G98+I98</f>
        <v>69.89999999999999</v>
      </c>
      <c r="K98" s="22">
        <v>3</v>
      </c>
      <c r="L98" s="19"/>
      <c r="M98" s="18"/>
    </row>
    <row r="99" spans="1:13" ht="24.75" customHeight="1">
      <c r="A99" s="8">
        <v>9</v>
      </c>
      <c r="B99" s="29" t="s">
        <v>108</v>
      </c>
      <c r="C99" s="29" t="s">
        <v>170</v>
      </c>
      <c r="D99" s="29" t="s">
        <v>172</v>
      </c>
      <c r="E99" s="9" t="s">
        <v>271</v>
      </c>
      <c r="F99" s="10">
        <v>66</v>
      </c>
      <c r="G99" s="11">
        <f>F99*0.7</f>
        <v>46.199999999999996</v>
      </c>
      <c r="H99" s="11">
        <v>76</v>
      </c>
      <c r="I99" s="11">
        <f>H99*0.3</f>
        <v>22.8</v>
      </c>
      <c r="J99" s="11">
        <f>G99+I99</f>
        <v>69</v>
      </c>
      <c r="K99" s="22">
        <v>4</v>
      </c>
      <c r="L99" s="19"/>
      <c r="M99" s="18"/>
    </row>
    <row r="100" spans="1:13" ht="24.75" customHeight="1">
      <c r="A100" s="8">
        <v>16</v>
      </c>
      <c r="B100" s="29" t="s">
        <v>107</v>
      </c>
      <c r="C100" s="29" t="s">
        <v>170</v>
      </c>
      <c r="D100" s="29" t="s">
        <v>172</v>
      </c>
      <c r="E100" s="9" t="s">
        <v>270</v>
      </c>
      <c r="F100" s="10">
        <v>67</v>
      </c>
      <c r="G100" s="11">
        <f>F100*0.7</f>
        <v>46.9</v>
      </c>
      <c r="H100" s="11">
        <v>71.8</v>
      </c>
      <c r="I100" s="11">
        <f>H100*0.3</f>
        <v>21.54</v>
      </c>
      <c r="J100" s="11">
        <f>G100+I100</f>
        <v>68.44</v>
      </c>
      <c r="K100" s="22">
        <v>5</v>
      </c>
      <c r="L100" s="19"/>
      <c r="M100" s="18"/>
    </row>
    <row r="101" spans="1:13" ht="24.75" customHeight="1">
      <c r="A101" s="8">
        <v>2</v>
      </c>
      <c r="B101" s="29" t="s">
        <v>110</v>
      </c>
      <c r="C101" s="29" t="s">
        <v>170</v>
      </c>
      <c r="D101" s="29" t="s">
        <v>172</v>
      </c>
      <c r="E101" s="9" t="s">
        <v>273</v>
      </c>
      <c r="F101" s="10">
        <v>66</v>
      </c>
      <c r="G101" s="11">
        <f>F101*0.7</f>
        <v>46.199999999999996</v>
      </c>
      <c r="H101" s="11">
        <v>68.8</v>
      </c>
      <c r="I101" s="11">
        <f>H101*0.3</f>
        <v>20.639999999999997</v>
      </c>
      <c r="J101" s="11">
        <f>G101+I101</f>
        <v>66.83999999999999</v>
      </c>
      <c r="K101" s="22">
        <v>6</v>
      </c>
      <c r="L101" s="19"/>
      <c r="M101" s="18"/>
    </row>
    <row r="102" spans="1:13" ht="24.75" customHeight="1">
      <c r="A102" s="8">
        <v>3</v>
      </c>
      <c r="B102" s="29" t="s">
        <v>109</v>
      </c>
      <c r="C102" s="29" t="s">
        <v>170</v>
      </c>
      <c r="D102" s="29" t="s">
        <v>172</v>
      </c>
      <c r="E102" s="9" t="s">
        <v>272</v>
      </c>
      <c r="F102" s="10">
        <v>66</v>
      </c>
      <c r="G102" s="11">
        <f>F102*0.7</f>
        <v>46.199999999999996</v>
      </c>
      <c r="H102" s="11">
        <v>64.2</v>
      </c>
      <c r="I102" s="11">
        <f>H102*0.3</f>
        <v>19.26</v>
      </c>
      <c r="J102" s="11">
        <f>G102+I102</f>
        <v>65.46</v>
      </c>
      <c r="K102" s="22">
        <v>7</v>
      </c>
      <c r="L102" s="19"/>
      <c r="M102" s="18"/>
    </row>
    <row r="103" spans="1:13" ht="24.75" customHeight="1">
      <c r="A103" s="8">
        <v>23</v>
      </c>
      <c r="B103" s="29" t="s">
        <v>112</v>
      </c>
      <c r="C103" s="29" t="s">
        <v>170</v>
      </c>
      <c r="D103" s="29" t="s">
        <v>172</v>
      </c>
      <c r="E103" s="9" t="s">
        <v>275</v>
      </c>
      <c r="F103" s="10">
        <v>66</v>
      </c>
      <c r="G103" s="11">
        <f>F103*0.7</f>
        <v>46.199999999999996</v>
      </c>
      <c r="H103" s="11">
        <v>62.8</v>
      </c>
      <c r="I103" s="11">
        <f>H103*0.3</f>
        <v>18.84</v>
      </c>
      <c r="J103" s="11">
        <f>G103+I103</f>
        <v>65.03999999999999</v>
      </c>
      <c r="K103" s="22">
        <v>8</v>
      </c>
      <c r="L103" s="19"/>
      <c r="M103" s="18"/>
    </row>
    <row r="104" spans="1:13" ht="24.75" customHeight="1">
      <c r="A104" s="8">
        <v>15</v>
      </c>
      <c r="B104" s="29" t="s">
        <v>113</v>
      </c>
      <c r="C104" s="29" t="s">
        <v>170</v>
      </c>
      <c r="D104" s="29" t="s">
        <v>173</v>
      </c>
      <c r="E104" s="9" t="s">
        <v>276</v>
      </c>
      <c r="F104" s="10">
        <v>68</v>
      </c>
      <c r="G104" s="11">
        <f>F104*0.7</f>
        <v>47.599999999999994</v>
      </c>
      <c r="H104" s="11">
        <v>78</v>
      </c>
      <c r="I104" s="11">
        <f>H104*0.3</f>
        <v>23.4</v>
      </c>
      <c r="J104" s="11">
        <f>G104+I104</f>
        <v>71</v>
      </c>
      <c r="K104" s="22">
        <v>1</v>
      </c>
      <c r="L104" s="19"/>
      <c r="M104" s="18"/>
    </row>
    <row r="105" spans="1:13" ht="24.75" customHeight="1">
      <c r="A105" s="8">
        <v>1</v>
      </c>
      <c r="B105" s="29" t="s">
        <v>115</v>
      </c>
      <c r="C105" s="29" t="s">
        <v>170</v>
      </c>
      <c r="D105" s="29" t="s">
        <v>173</v>
      </c>
      <c r="E105" s="9" t="s">
        <v>278</v>
      </c>
      <c r="F105" s="10">
        <v>66</v>
      </c>
      <c r="G105" s="11">
        <f>F105*0.7</f>
        <v>46.199999999999996</v>
      </c>
      <c r="H105" s="11">
        <v>72.8</v>
      </c>
      <c r="I105" s="11">
        <f>H105*0.3</f>
        <v>21.84</v>
      </c>
      <c r="J105" s="11">
        <f>G105+I105</f>
        <v>68.03999999999999</v>
      </c>
      <c r="K105" s="22">
        <v>2</v>
      </c>
      <c r="L105" s="19"/>
      <c r="M105" s="18"/>
    </row>
    <row r="106" spans="1:13" ht="24.75" customHeight="1">
      <c r="A106" s="8">
        <v>12</v>
      </c>
      <c r="B106" s="29" t="s">
        <v>114</v>
      </c>
      <c r="C106" s="29" t="s">
        <v>170</v>
      </c>
      <c r="D106" s="29" t="s">
        <v>173</v>
      </c>
      <c r="E106" s="9" t="s">
        <v>277</v>
      </c>
      <c r="F106" s="10">
        <v>66</v>
      </c>
      <c r="G106" s="11">
        <f>F106*0.7</f>
        <v>46.199999999999996</v>
      </c>
      <c r="H106" s="11">
        <v>68.6</v>
      </c>
      <c r="I106" s="11">
        <f>H106*0.3</f>
        <v>20.58</v>
      </c>
      <c r="J106" s="11">
        <f>G106+I106</f>
        <v>66.78</v>
      </c>
      <c r="K106" s="22">
        <v>3</v>
      </c>
      <c r="L106" s="19"/>
      <c r="M106" s="18"/>
    </row>
    <row r="107" spans="1:13" ht="24.75" customHeight="1">
      <c r="A107" s="8">
        <v>30</v>
      </c>
      <c r="B107" s="29" t="s">
        <v>117</v>
      </c>
      <c r="C107" s="29" t="s">
        <v>170</v>
      </c>
      <c r="D107" s="29" t="s">
        <v>173</v>
      </c>
      <c r="E107" s="9" t="s">
        <v>280</v>
      </c>
      <c r="F107" s="10">
        <v>63</v>
      </c>
      <c r="G107" s="11">
        <f>F107*0.7</f>
        <v>44.099999999999994</v>
      </c>
      <c r="H107" s="11">
        <v>70.8</v>
      </c>
      <c r="I107" s="11">
        <f>H107*0.3</f>
        <v>21.24</v>
      </c>
      <c r="J107" s="11">
        <f>G107+I107</f>
        <v>65.33999999999999</v>
      </c>
      <c r="K107" s="22">
        <v>4</v>
      </c>
      <c r="L107" s="19"/>
      <c r="M107" s="18"/>
    </row>
    <row r="108" spans="1:13" ht="24.75" customHeight="1">
      <c r="A108" s="8">
        <v>22</v>
      </c>
      <c r="B108" s="29" t="s">
        <v>116</v>
      </c>
      <c r="C108" s="29" t="s">
        <v>170</v>
      </c>
      <c r="D108" s="29" t="s">
        <v>173</v>
      </c>
      <c r="E108" s="9" t="s">
        <v>279</v>
      </c>
      <c r="F108" s="10">
        <v>63</v>
      </c>
      <c r="G108" s="11">
        <f>F108*0.7</f>
        <v>44.099999999999994</v>
      </c>
      <c r="H108" s="11">
        <v>70.4</v>
      </c>
      <c r="I108" s="11">
        <f>H108*0.3</f>
        <v>21.12</v>
      </c>
      <c r="J108" s="11">
        <f>G108+I108</f>
        <v>65.22</v>
      </c>
      <c r="K108" s="22">
        <v>5</v>
      </c>
      <c r="L108" s="19"/>
      <c r="M108" s="18"/>
    </row>
    <row r="109" spans="1:13" ht="24.75" customHeight="1">
      <c r="A109" s="8">
        <v>11</v>
      </c>
      <c r="B109" s="29" t="s">
        <v>118</v>
      </c>
      <c r="C109" s="29" t="s">
        <v>170</v>
      </c>
      <c r="D109" s="29" t="s">
        <v>173</v>
      </c>
      <c r="E109" s="9" t="s">
        <v>281</v>
      </c>
      <c r="F109" s="10">
        <v>60</v>
      </c>
      <c r="G109" s="11">
        <f>F109*0.7</f>
        <v>42</v>
      </c>
      <c r="H109" s="11">
        <v>75.4</v>
      </c>
      <c r="I109" s="11">
        <f>H109*0.3</f>
        <v>22.62</v>
      </c>
      <c r="J109" s="11">
        <f>G109+I109</f>
        <v>64.62</v>
      </c>
      <c r="K109" s="22">
        <v>6</v>
      </c>
      <c r="L109" s="19"/>
      <c r="M109" s="18"/>
    </row>
    <row r="110" spans="1:13" ht="24.75" customHeight="1">
      <c r="A110" s="8">
        <v>32</v>
      </c>
      <c r="B110" s="29" t="s">
        <v>119</v>
      </c>
      <c r="C110" s="29" t="s">
        <v>170</v>
      </c>
      <c r="D110" s="29" t="s">
        <v>173</v>
      </c>
      <c r="E110" s="9" t="s">
        <v>282</v>
      </c>
      <c r="F110" s="10">
        <v>59</v>
      </c>
      <c r="G110" s="11">
        <f>F110*0.7</f>
        <v>41.3</v>
      </c>
      <c r="H110" s="11">
        <v>77.2</v>
      </c>
      <c r="I110" s="11">
        <f>H110*0.3</f>
        <v>23.16</v>
      </c>
      <c r="J110" s="11">
        <f>G110+I110</f>
        <v>64.46</v>
      </c>
      <c r="K110" s="22">
        <v>7</v>
      </c>
      <c r="L110" s="19"/>
      <c r="M110" s="18"/>
    </row>
    <row r="111" spans="1:13" ht="24.75" customHeight="1">
      <c r="A111" s="8">
        <v>19</v>
      </c>
      <c r="B111" s="29" t="s">
        <v>120</v>
      </c>
      <c r="C111" s="29" t="s">
        <v>170</v>
      </c>
      <c r="D111" s="29" t="s">
        <v>173</v>
      </c>
      <c r="E111" s="9" t="s">
        <v>283</v>
      </c>
      <c r="F111" s="10">
        <v>58</v>
      </c>
      <c r="G111" s="11">
        <f>F111*0.7</f>
        <v>40.599999999999994</v>
      </c>
      <c r="H111" s="11">
        <v>73.2</v>
      </c>
      <c r="I111" s="11">
        <f>H111*0.3</f>
        <v>21.96</v>
      </c>
      <c r="J111" s="11">
        <f>G111+I111</f>
        <v>62.559999999999995</v>
      </c>
      <c r="K111" s="22">
        <v>8</v>
      </c>
      <c r="L111" s="19"/>
      <c r="M111" s="18"/>
    </row>
    <row r="112" spans="1:13" ht="24.75" customHeight="1">
      <c r="A112" s="8">
        <v>29</v>
      </c>
      <c r="B112" s="29" t="s">
        <v>121</v>
      </c>
      <c r="C112" s="29" t="s">
        <v>170</v>
      </c>
      <c r="D112" s="29" t="s">
        <v>173</v>
      </c>
      <c r="E112" s="9" t="s">
        <v>284</v>
      </c>
      <c r="F112" s="10">
        <v>56</v>
      </c>
      <c r="G112" s="11">
        <f>F112*0.7</f>
        <v>39.199999999999996</v>
      </c>
      <c r="H112" s="11">
        <v>71</v>
      </c>
      <c r="I112" s="11">
        <f>H112*0.3</f>
        <v>21.3</v>
      </c>
      <c r="J112" s="11">
        <f>G112+I112</f>
        <v>60.5</v>
      </c>
      <c r="K112" s="22">
        <v>9</v>
      </c>
      <c r="L112" s="19"/>
      <c r="M112" s="18"/>
    </row>
    <row r="113" spans="1:13" ht="24.75" customHeight="1">
      <c r="A113" s="8">
        <v>18</v>
      </c>
      <c r="B113" s="29" t="s">
        <v>123</v>
      </c>
      <c r="C113" s="29" t="s">
        <v>170</v>
      </c>
      <c r="D113" s="29" t="s">
        <v>173</v>
      </c>
      <c r="E113" s="9" t="s">
        <v>286</v>
      </c>
      <c r="F113" s="10">
        <v>55</v>
      </c>
      <c r="G113" s="11">
        <f>F113*0.7</f>
        <v>38.5</v>
      </c>
      <c r="H113" s="11">
        <v>61.8</v>
      </c>
      <c r="I113" s="11">
        <f>H113*0.3</f>
        <v>18.54</v>
      </c>
      <c r="J113" s="11">
        <f>G113+I113</f>
        <v>57.04</v>
      </c>
      <c r="K113" s="22">
        <v>10</v>
      </c>
      <c r="L113" s="19"/>
      <c r="M113" s="18"/>
    </row>
    <row r="114" spans="1:13" ht="24.75" customHeight="1">
      <c r="A114" s="8">
        <v>27</v>
      </c>
      <c r="B114" s="29" t="s">
        <v>124</v>
      </c>
      <c r="C114" s="29" t="s">
        <v>170</v>
      </c>
      <c r="D114" s="29" t="s">
        <v>173</v>
      </c>
      <c r="E114" s="9" t="s">
        <v>287</v>
      </c>
      <c r="F114" s="10">
        <v>54</v>
      </c>
      <c r="G114" s="11">
        <f>F114*0.7</f>
        <v>37.8</v>
      </c>
      <c r="H114" s="11">
        <v>62.6</v>
      </c>
      <c r="I114" s="11">
        <f>H114*0.3</f>
        <v>18.78</v>
      </c>
      <c r="J114" s="11">
        <f>G114+I114</f>
        <v>56.58</v>
      </c>
      <c r="K114" s="22">
        <v>11</v>
      </c>
      <c r="L114" s="19"/>
      <c r="M114" s="18"/>
    </row>
    <row r="115" spans="1:13" ht="24.75" customHeight="1">
      <c r="A115" s="8">
        <v>4</v>
      </c>
      <c r="B115" s="29" t="s">
        <v>122</v>
      </c>
      <c r="C115" s="29" t="s">
        <v>170</v>
      </c>
      <c r="D115" s="29" t="s">
        <v>173</v>
      </c>
      <c r="E115" s="9" t="s">
        <v>285</v>
      </c>
      <c r="F115" s="10">
        <v>55</v>
      </c>
      <c r="G115" s="11">
        <f>F115*0.7</f>
        <v>38.5</v>
      </c>
      <c r="H115" s="11">
        <v>58</v>
      </c>
      <c r="I115" s="11">
        <f>H115*0.3</f>
        <v>17.4</v>
      </c>
      <c r="J115" s="11">
        <f>G115+I115</f>
        <v>55.9</v>
      </c>
      <c r="K115" s="22">
        <v>12</v>
      </c>
      <c r="L115" s="19"/>
      <c r="M115" s="18"/>
    </row>
    <row r="116" spans="1:13" ht="24.75" customHeight="1">
      <c r="A116" s="8">
        <v>6</v>
      </c>
      <c r="B116" s="29" t="s">
        <v>125</v>
      </c>
      <c r="C116" s="29" t="s">
        <v>170</v>
      </c>
      <c r="D116" s="29" t="s">
        <v>174</v>
      </c>
      <c r="E116" s="9" t="s">
        <v>288</v>
      </c>
      <c r="F116" s="10">
        <v>66</v>
      </c>
      <c r="G116" s="11">
        <f>F116*0.7</f>
        <v>46.199999999999996</v>
      </c>
      <c r="H116" s="11">
        <v>80</v>
      </c>
      <c r="I116" s="11">
        <f>H116*0.3</f>
        <v>24</v>
      </c>
      <c r="J116" s="11">
        <f>G116+I116</f>
        <v>70.19999999999999</v>
      </c>
      <c r="K116" s="22">
        <v>1</v>
      </c>
      <c r="L116" s="19"/>
      <c r="M116" s="18"/>
    </row>
    <row r="117" spans="1:13" ht="24.75" customHeight="1">
      <c r="A117" s="8">
        <v>20</v>
      </c>
      <c r="B117" s="29" t="s">
        <v>126</v>
      </c>
      <c r="C117" s="29" t="s">
        <v>170</v>
      </c>
      <c r="D117" s="29" t="s">
        <v>174</v>
      </c>
      <c r="E117" s="9" t="s">
        <v>289</v>
      </c>
      <c r="F117" s="10">
        <v>56</v>
      </c>
      <c r="G117" s="11">
        <f>F117*0.7</f>
        <v>39.199999999999996</v>
      </c>
      <c r="H117" s="11">
        <v>47.6</v>
      </c>
      <c r="I117" s="11">
        <f>H117*0.3</f>
        <v>14.28</v>
      </c>
      <c r="J117" s="11">
        <f>G117+I117</f>
        <v>53.48</v>
      </c>
      <c r="K117" s="22">
        <v>2</v>
      </c>
      <c r="L117" s="19"/>
      <c r="M117" s="18"/>
    </row>
    <row r="118" spans="1:13" ht="24.75" customHeight="1">
      <c r="A118" s="8">
        <v>10</v>
      </c>
      <c r="B118" s="29" t="s">
        <v>127</v>
      </c>
      <c r="C118" s="29" t="s">
        <v>170</v>
      </c>
      <c r="D118" s="29" t="s">
        <v>175</v>
      </c>
      <c r="E118" s="9" t="s">
        <v>290</v>
      </c>
      <c r="F118" s="10">
        <v>63</v>
      </c>
      <c r="G118" s="11">
        <f>F118*0.7</f>
        <v>44.099999999999994</v>
      </c>
      <c r="H118" s="11">
        <v>70.6</v>
      </c>
      <c r="I118" s="11">
        <f>H118*0.3</f>
        <v>21.179999999999996</v>
      </c>
      <c r="J118" s="11">
        <f>G118+I118</f>
        <v>65.27999999999999</v>
      </c>
      <c r="K118" s="23">
        <v>1</v>
      </c>
      <c r="L118" s="19"/>
      <c r="M118" s="18"/>
    </row>
    <row r="119" spans="1:13" ht="24.75" customHeight="1">
      <c r="A119" s="8">
        <v>26</v>
      </c>
      <c r="B119" s="29" t="s">
        <v>129</v>
      </c>
      <c r="C119" s="29" t="s">
        <v>170</v>
      </c>
      <c r="D119" s="29" t="s">
        <v>175</v>
      </c>
      <c r="E119" s="9" t="s">
        <v>292</v>
      </c>
      <c r="F119" s="10">
        <v>61</v>
      </c>
      <c r="G119" s="11">
        <f>F119*0.7</f>
        <v>42.699999999999996</v>
      </c>
      <c r="H119" s="11">
        <v>74.4</v>
      </c>
      <c r="I119" s="11">
        <f>H119*0.3</f>
        <v>22.32</v>
      </c>
      <c r="J119" s="11">
        <f>G119+I119</f>
        <v>65.02</v>
      </c>
      <c r="K119" s="23">
        <v>2</v>
      </c>
      <c r="L119" s="19"/>
      <c r="M119" s="18"/>
    </row>
    <row r="120" spans="1:13" ht="24.75" customHeight="1">
      <c r="A120" s="8">
        <v>21</v>
      </c>
      <c r="B120" s="29" t="s">
        <v>128</v>
      </c>
      <c r="C120" s="29" t="s">
        <v>170</v>
      </c>
      <c r="D120" s="29" t="s">
        <v>175</v>
      </c>
      <c r="E120" s="9" t="s">
        <v>291</v>
      </c>
      <c r="F120" s="10">
        <v>62</v>
      </c>
      <c r="G120" s="11">
        <f>F120*0.7</f>
        <v>43.4</v>
      </c>
      <c r="H120" s="11">
        <v>43.4</v>
      </c>
      <c r="I120" s="11">
        <f>H120*0.3</f>
        <v>13.02</v>
      </c>
      <c r="J120" s="11">
        <f>G120+I120</f>
        <v>56.42</v>
      </c>
      <c r="K120" s="23">
        <v>3</v>
      </c>
      <c r="L120" s="19"/>
      <c r="M120" s="18"/>
    </row>
    <row r="121" spans="1:13" ht="24.75" customHeight="1">
      <c r="A121" s="8">
        <v>8</v>
      </c>
      <c r="B121" s="29" t="s">
        <v>130</v>
      </c>
      <c r="C121" s="29" t="s">
        <v>170</v>
      </c>
      <c r="D121" s="29" t="s">
        <v>175</v>
      </c>
      <c r="E121" s="9" t="s">
        <v>293</v>
      </c>
      <c r="F121" s="10">
        <v>61</v>
      </c>
      <c r="G121" s="11">
        <f>F121*0.7</f>
        <v>42.699999999999996</v>
      </c>
      <c r="H121" s="11">
        <v>35.6</v>
      </c>
      <c r="I121" s="11">
        <f>H121*0.3</f>
        <v>10.68</v>
      </c>
      <c r="J121" s="11">
        <f>G121+I121</f>
        <v>53.379999999999995</v>
      </c>
      <c r="K121" s="23">
        <v>4</v>
      </c>
      <c r="L121" s="19"/>
      <c r="M121" s="18"/>
    </row>
    <row r="122" spans="1:13" ht="24.75" customHeight="1">
      <c r="A122" s="8">
        <v>7</v>
      </c>
      <c r="B122" s="29" t="s">
        <v>131</v>
      </c>
      <c r="C122" s="29" t="s">
        <v>170</v>
      </c>
      <c r="D122" s="29" t="s">
        <v>176</v>
      </c>
      <c r="E122" s="9" t="s">
        <v>294</v>
      </c>
      <c r="F122" s="10">
        <v>67</v>
      </c>
      <c r="G122" s="11">
        <f>F122*0.7</f>
        <v>46.9</v>
      </c>
      <c r="H122" s="11">
        <v>70.6</v>
      </c>
      <c r="I122" s="11">
        <f>H122*0.3</f>
        <v>21.179999999999996</v>
      </c>
      <c r="J122" s="11">
        <f>G122+I122</f>
        <v>68.08</v>
      </c>
      <c r="K122" s="23">
        <f>RANK(J122,$J$122:$J$133)</f>
        <v>1</v>
      </c>
      <c r="L122" s="19"/>
      <c r="M122" s="18"/>
    </row>
    <row r="123" spans="1:13" ht="24.75" customHeight="1">
      <c r="A123" s="8">
        <v>4</v>
      </c>
      <c r="B123" s="29" t="s">
        <v>133</v>
      </c>
      <c r="C123" s="29" t="s">
        <v>170</v>
      </c>
      <c r="D123" s="29" t="s">
        <v>176</v>
      </c>
      <c r="E123" s="9" t="s">
        <v>296</v>
      </c>
      <c r="F123" s="10">
        <v>64</v>
      </c>
      <c r="G123" s="11">
        <f>F123*0.7</f>
        <v>44.8</v>
      </c>
      <c r="H123" s="11">
        <v>74</v>
      </c>
      <c r="I123" s="11">
        <f>H123*0.3</f>
        <v>22.2</v>
      </c>
      <c r="J123" s="11">
        <f>G123+I123</f>
        <v>67</v>
      </c>
      <c r="K123" s="23">
        <f>RANK(J123,$J$122:$J$133)</f>
        <v>2</v>
      </c>
      <c r="L123" s="19"/>
      <c r="M123" s="18"/>
    </row>
    <row r="124" spans="1:13" ht="24.75" customHeight="1">
      <c r="A124" s="8">
        <v>8</v>
      </c>
      <c r="B124" s="29" t="s">
        <v>134</v>
      </c>
      <c r="C124" s="29" t="s">
        <v>170</v>
      </c>
      <c r="D124" s="29" t="s">
        <v>176</v>
      </c>
      <c r="E124" s="9" t="s">
        <v>297</v>
      </c>
      <c r="F124" s="10">
        <v>64</v>
      </c>
      <c r="G124" s="11">
        <f>F124*0.7</f>
        <v>44.8</v>
      </c>
      <c r="H124" s="11">
        <v>68.4</v>
      </c>
      <c r="I124" s="11">
        <f>H124*0.3</f>
        <v>20.52</v>
      </c>
      <c r="J124" s="11">
        <f>G124+I124</f>
        <v>65.32</v>
      </c>
      <c r="K124" s="23">
        <f>RANK(J124,$J$122:$J$133)</f>
        <v>3</v>
      </c>
      <c r="L124" s="19"/>
      <c r="M124" s="18"/>
    </row>
    <row r="125" spans="1:13" ht="24.75" customHeight="1">
      <c r="A125" s="8">
        <v>2</v>
      </c>
      <c r="B125" s="29" t="s">
        <v>136</v>
      </c>
      <c r="C125" s="29" t="s">
        <v>170</v>
      </c>
      <c r="D125" s="29" t="s">
        <v>176</v>
      </c>
      <c r="E125" s="9" t="s">
        <v>299</v>
      </c>
      <c r="F125" s="10">
        <v>61</v>
      </c>
      <c r="G125" s="11">
        <f>F125*0.7</f>
        <v>42.699999999999996</v>
      </c>
      <c r="H125" s="11">
        <v>73.4</v>
      </c>
      <c r="I125" s="11">
        <f>H125*0.3</f>
        <v>22.02</v>
      </c>
      <c r="J125" s="11">
        <f>G125+I125</f>
        <v>64.72</v>
      </c>
      <c r="K125" s="23">
        <f>RANK(J125,$J$122:$J$133)</f>
        <v>4</v>
      </c>
      <c r="L125" s="19"/>
      <c r="M125" s="18"/>
    </row>
    <row r="126" spans="1:13" ht="24.75" customHeight="1">
      <c r="A126" s="8">
        <v>1</v>
      </c>
      <c r="B126" s="29" t="s">
        <v>135</v>
      </c>
      <c r="C126" s="29" t="s">
        <v>170</v>
      </c>
      <c r="D126" s="29" t="s">
        <v>176</v>
      </c>
      <c r="E126" s="9" t="s">
        <v>298</v>
      </c>
      <c r="F126" s="10">
        <v>61</v>
      </c>
      <c r="G126" s="11">
        <f>F126*0.7</f>
        <v>42.699999999999996</v>
      </c>
      <c r="H126" s="11">
        <v>71.8</v>
      </c>
      <c r="I126" s="11">
        <f>H126*0.3</f>
        <v>21.54</v>
      </c>
      <c r="J126" s="11">
        <f>G126+I126</f>
        <v>64.24</v>
      </c>
      <c r="K126" s="23">
        <f>RANK(J126,$J$122:$J$133)</f>
        <v>5</v>
      </c>
      <c r="L126" s="19"/>
      <c r="M126" s="18"/>
    </row>
    <row r="127" spans="1:13" ht="24.75" customHeight="1">
      <c r="A127" s="8">
        <v>3</v>
      </c>
      <c r="B127" s="29" t="s">
        <v>139</v>
      </c>
      <c r="C127" s="29" t="s">
        <v>170</v>
      </c>
      <c r="D127" s="29" t="s">
        <v>176</v>
      </c>
      <c r="E127" s="9" t="s">
        <v>302</v>
      </c>
      <c r="F127" s="10">
        <v>59</v>
      </c>
      <c r="G127" s="11">
        <f>F127*0.7</f>
        <v>41.3</v>
      </c>
      <c r="H127" s="11">
        <v>68.8</v>
      </c>
      <c r="I127" s="11">
        <f>H127*0.3</f>
        <v>20.639999999999997</v>
      </c>
      <c r="J127" s="11">
        <f>G127+I127</f>
        <v>61.94</v>
      </c>
      <c r="K127" s="23">
        <f>RANK(J127,$J$122:$J$133)</f>
        <v>6</v>
      </c>
      <c r="L127" s="19"/>
      <c r="M127" s="18"/>
    </row>
    <row r="128" spans="1:13" ht="24.75" customHeight="1">
      <c r="A128" s="8">
        <v>6</v>
      </c>
      <c r="B128" s="29" t="s">
        <v>140</v>
      </c>
      <c r="C128" s="29" t="s">
        <v>170</v>
      </c>
      <c r="D128" s="29" t="s">
        <v>176</v>
      </c>
      <c r="E128" s="9" t="s">
        <v>303</v>
      </c>
      <c r="F128" s="10">
        <v>56</v>
      </c>
      <c r="G128" s="11">
        <f>F128*0.7</f>
        <v>39.199999999999996</v>
      </c>
      <c r="H128" s="11">
        <v>74.8</v>
      </c>
      <c r="I128" s="11">
        <f>H128*0.3</f>
        <v>22.439999999999998</v>
      </c>
      <c r="J128" s="11">
        <f>G128+I128</f>
        <v>61.63999999999999</v>
      </c>
      <c r="K128" s="23">
        <f>RANK(J128,$J$122:$J$133)</f>
        <v>7</v>
      </c>
      <c r="L128" s="19"/>
      <c r="M128" s="18"/>
    </row>
    <row r="129" spans="1:13" ht="24.75" customHeight="1">
      <c r="A129" s="8">
        <v>9</v>
      </c>
      <c r="B129" s="29" t="s">
        <v>141</v>
      </c>
      <c r="C129" s="29" t="s">
        <v>170</v>
      </c>
      <c r="D129" s="29" t="s">
        <v>176</v>
      </c>
      <c r="E129" s="9" t="s">
        <v>304</v>
      </c>
      <c r="F129" s="10">
        <v>56</v>
      </c>
      <c r="G129" s="11">
        <f>F129*0.7</f>
        <v>39.199999999999996</v>
      </c>
      <c r="H129" s="11">
        <v>72.8</v>
      </c>
      <c r="I129" s="11">
        <f>H129*0.3</f>
        <v>21.84</v>
      </c>
      <c r="J129" s="11">
        <f>G129+I129</f>
        <v>61.03999999999999</v>
      </c>
      <c r="K129" s="23">
        <f>RANK(J129,$J$122:$J$133)</f>
        <v>8</v>
      </c>
      <c r="L129" s="19"/>
      <c r="M129" s="18"/>
    </row>
    <row r="130" spans="1:13" ht="24.75" customHeight="1">
      <c r="A130" s="8">
        <v>10</v>
      </c>
      <c r="B130" s="29" t="s">
        <v>138</v>
      </c>
      <c r="C130" s="29" t="s">
        <v>170</v>
      </c>
      <c r="D130" s="29" t="s">
        <v>176</v>
      </c>
      <c r="E130" s="9" t="s">
        <v>301</v>
      </c>
      <c r="F130" s="10">
        <v>60</v>
      </c>
      <c r="G130" s="11">
        <f>F130*0.7</f>
        <v>42</v>
      </c>
      <c r="H130" s="11">
        <v>62.6</v>
      </c>
      <c r="I130" s="11">
        <f>H130*0.3</f>
        <v>18.78</v>
      </c>
      <c r="J130" s="11">
        <f>G130+I130</f>
        <v>60.78</v>
      </c>
      <c r="K130" s="23">
        <f>RANK(J130,$J$122:$J$133)</f>
        <v>9</v>
      </c>
      <c r="L130" s="19"/>
      <c r="M130" s="18"/>
    </row>
    <row r="131" spans="1:13" ht="24.75" customHeight="1">
      <c r="A131" s="8">
        <v>11</v>
      </c>
      <c r="B131" s="29" t="s">
        <v>137</v>
      </c>
      <c r="C131" s="29" t="s">
        <v>170</v>
      </c>
      <c r="D131" s="29" t="s">
        <v>176</v>
      </c>
      <c r="E131" s="9" t="s">
        <v>300</v>
      </c>
      <c r="F131" s="10">
        <v>60</v>
      </c>
      <c r="G131" s="11">
        <f>F131*0.7</f>
        <v>42</v>
      </c>
      <c r="H131" s="11">
        <v>62.4</v>
      </c>
      <c r="I131" s="11">
        <f>H131*0.3</f>
        <v>18.72</v>
      </c>
      <c r="J131" s="11">
        <f>G131+I131</f>
        <v>60.72</v>
      </c>
      <c r="K131" s="23">
        <f>RANK(J131,$J$122:$J$133)</f>
        <v>10</v>
      </c>
      <c r="L131" s="19"/>
      <c r="M131" s="18"/>
    </row>
    <row r="132" spans="1:13" ht="24.75" customHeight="1">
      <c r="A132" s="8">
        <v>5</v>
      </c>
      <c r="B132" s="29" t="s">
        <v>142</v>
      </c>
      <c r="C132" s="29" t="s">
        <v>170</v>
      </c>
      <c r="D132" s="29" t="s">
        <v>176</v>
      </c>
      <c r="E132" s="9" t="s">
        <v>305</v>
      </c>
      <c r="F132" s="10">
        <v>56</v>
      </c>
      <c r="G132" s="11">
        <f>F132*0.7</f>
        <v>39.199999999999996</v>
      </c>
      <c r="H132" s="11">
        <v>65</v>
      </c>
      <c r="I132" s="11">
        <f>H132*0.3</f>
        <v>19.5</v>
      </c>
      <c r="J132" s="11">
        <f>G132+I132</f>
        <v>58.699999999999996</v>
      </c>
      <c r="K132" s="23">
        <f>RANK(J132,$J$122:$J$133)</f>
        <v>11</v>
      </c>
      <c r="L132" s="19"/>
      <c r="M132" s="18"/>
    </row>
    <row r="133" spans="1:13" ht="24.75" customHeight="1">
      <c r="A133" s="8">
        <v>12</v>
      </c>
      <c r="B133" s="29" t="s">
        <v>132</v>
      </c>
      <c r="C133" s="29" t="s">
        <v>170</v>
      </c>
      <c r="D133" s="29" t="s">
        <v>176</v>
      </c>
      <c r="E133" s="9" t="s">
        <v>295</v>
      </c>
      <c r="F133" s="10">
        <v>65</v>
      </c>
      <c r="G133" s="11">
        <f>F133*0.7</f>
        <v>45.5</v>
      </c>
      <c r="H133" s="11">
        <v>28.6</v>
      </c>
      <c r="I133" s="11">
        <f>H133*0.3</f>
        <v>8.58</v>
      </c>
      <c r="J133" s="11">
        <f>G133+I133</f>
        <v>54.08</v>
      </c>
      <c r="K133" s="23">
        <f>RANK(J133,$J$122:$J$133)</f>
        <v>12</v>
      </c>
      <c r="L133" s="19"/>
      <c r="M133" s="18"/>
    </row>
    <row r="134" spans="1:13" ht="14.25">
      <c r="A134" s="24"/>
      <c r="B134" s="18"/>
      <c r="C134" s="18"/>
      <c r="D134" s="18"/>
      <c r="E134" s="18"/>
      <c r="F134" s="25"/>
      <c r="G134" s="25"/>
      <c r="H134" s="26"/>
      <c r="I134" s="25"/>
      <c r="J134" s="26"/>
      <c r="K134" s="27"/>
      <c r="L134" s="28"/>
      <c r="M134" s="18"/>
    </row>
    <row r="135" spans="1:13" ht="14.25">
      <c r="A135" s="24"/>
      <c r="B135" s="18"/>
      <c r="C135" s="18"/>
      <c r="D135" s="18"/>
      <c r="E135" s="18"/>
      <c r="F135" s="25"/>
      <c r="G135" s="25"/>
      <c r="H135" s="26"/>
      <c r="I135" s="25"/>
      <c r="J135" s="26"/>
      <c r="K135" s="27"/>
      <c r="L135" s="28"/>
      <c r="M135" s="18"/>
    </row>
    <row r="136" spans="1:13" ht="14.25">
      <c r="A136" s="24"/>
      <c r="B136" s="18"/>
      <c r="C136" s="18"/>
      <c r="D136" s="18"/>
      <c r="E136" s="18"/>
      <c r="F136" s="25"/>
      <c r="G136" s="25"/>
      <c r="H136" s="26"/>
      <c r="I136" s="25"/>
      <c r="J136" s="26"/>
      <c r="K136" s="27"/>
      <c r="L136" s="28"/>
      <c r="M136" s="18"/>
    </row>
    <row r="137" spans="1:13" ht="14.25">
      <c r="A137" s="24"/>
      <c r="B137" s="18"/>
      <c r="C137" s="18"/>
      <c r="D137" s="18"/>
      <c r="E137" s="18"/>
      <c r="F137" s="25"/>
      <c r="G137" s="25"/>
      <c r="H137" s="26"/>
      <c r="I137" s="25"/>
      <c r="J137" s="26"/>
      <c r="K137" s="27"/>
      <c r="L137" s="28"/>
      <c r="M137" s="18"/>
    </row>
  </sheetData>
  <sheetProtection/>
  <mergeCells count="14">
    <mergeCell ref="A1:L1"/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 horizontalCentered="1"/>
  <pageMargins left="0.7874015748031497" right="0.7874015748031497" top="0.7874015748031497" bottom="0.7874015748031497" header="0.5118110236220472" footer="0.5118110236220472"/>
  <pageSetup fitToHeight="0"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用户</cp:lastModifiedBy>
  <cp:lastPrinted>2023-12-09T08:51:44Z</cp:lastPrinted>
  <dcterms:created xsi:type="dcterms:W3CDTF">2017-08-21T01:05:35Z</dcterms:created>
  <dcterms:modified xsi:type="dcterms:W3CDTF">2023-12-09T08:52:43Z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0E85A0150AEB482A8A3D2212AD5E4359_12</vt:lpwstr>
  </property>
  <property fmtid="{D5CDD505-2E9C-101B-9397-08002B2CF9AE}" pid="3" name="KSOProductBuildVer">
    <vt:lpwstr>2052-11.1.0.14309</vt:lpwstr>
  </property>
</Properties>
</file>