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井排名" sheetId="1" r:id="rId1"/>
  </sheets>
  <definedNames/>
  <calcPr fullCalcOnLoad="1"/>
</workbook>
</file>

<file path=xl/sharedStrings.xml><?xml version="1.0" encoding="utf-8"?>
<sst xmlns="http://schemas.openxmlformats.org/spreadsheetml/2006/main" count="266" uniqueCount="151">
  <si>
    <t>2021年下半年自流井区事业单位公开考试聘用工作人员笔面试总成绩及排名</t>
  </si>
  <si>
    <t>姓名</t>
  </si>
  <si>
    <t>报考单位</t>
  </si>
  <si>
    <t>报考岗位</t>
  </si>
  <si>
    <t>准考证号</t>
  </si>
  <si>
    <t>岗位编码</t>
  </si>
  <si>
    <t>笔试
总成绩</t>
  </si>
  <si>
    <t>笔试排名</t>
  </si>
  <si>
    <t>笔试折合成绩</t>
  </si>
  <si>
    <t>面试成绩</t>
  </si>
  <si>
    <t>面试折合成绩</t>
  </si>
  <si>
    <t>笔面试总成绩</t>
  </si>
  <si>
    <t>总
排名</t>
  </si>
  <si>
    <t>备注</t>
  </si>
  <si>
    <t>马鑫平</t>
  </si>
  <si>
    <t>自贡市自流井区第四幼儿园</t>
  </si>
  <si>
    <t>学前教育</t>
  </si>
  <si>
    <t>5010121112802</t>
  </si>
  <si>
    <t>201011</t>
  </si>
  <si>
    <t>许雪梅</t>
  </si>
  <si>
    <t>5010121112611</t>
  </si>
  <si>
    <t>毛次梅</t>
  </si>
  <si>
    <t>5010121112708</t>
  </si>
  <si>
    <t>程爱洁</t>
  </si>
  <si>
    <t>自贡市自流井区基础教育中心</t>
  </si>
  <si>
    <t>心理健康教研员</t>
  </si>
  <si>
    <t>5010121112903</t>
  </si>
  <si>
    <t>202011</t>
  </si>
  <si>
    <t>王慧玲</t>
  </si>
  <si>
    <t>5010121112823</t>
  </si>
  <si>
    <t>杜泳蓉</t>
  </si>
  <si>
    <t>5010121112822</t>
  </si>
  <si>
    <t>杨鸿</t>
  </si>
  <si>
    <t>自贡市自流井区融媒体中心</t>
  </si>
  <si>
    <t>综合管理</t>
  </si>
  <si>
    <t>5050321133926</t>
  </si>
  <si>
    <t>203013</t>
  </si>
  <si>
    <t>漆春燕</t>
  </si>
  <si>
    <t>5050321133912</t>
  </si>
  <si>
    <t>袁新萍</t>
  </si>
  <si>
    <t>5050321133915</t>
  </si>
  <si>
    <t>苏剑</t>
  </si>
  <si>
    <t>自贡市自流井区人力资源服务中心</t>
  </si>
  <si>
    <t>工作人员</t>
  </si>
  <si>
    <t>5050321134108</t>
  </si>
  <si>
    <t>204013</t>
  </si>
  <si>
    <t>彭义霞</t>
  </si>
  <si>
    <t>5050321134103</t>
  </si>
  <si>
    <t>王小燕</t>
  </si>
  <si>
    <t>5050321134030</t>
  </si>
  <si>
    <t>吴月</t>
  </si>
  <si>
    <t>自贡市自流井区自然资源管理所</t>
  </si>
  <si>
    <t>5050321134205</t>
  </si>
  <si>
    <t>205013</t>
  </si>
  <si>
    <t>黄新禹</t>
  </si>
  <si>
    <t>5050321134206</t>
  </si>
  <si>
    <t>任宇</t>
  </si>
  <si>
    <t>5050321134110</t>
  </si>
  <si>
    <t>兰天</t>
  </si>
  <si>
    <t>5050321134113</t>
  </si>
  <si>
    <t>姚江雪</t>
  </si>
  <si>
    <t>5050321134201</t>
  </si>
  <si>
    <t>刘锴</t>
  </si>
  <si>
    <t>5050321134124</t>
  </si>
  <si>
    <t>叶政</t>
  </si>
  <si>
    <t>5050321134122</t>
  </si>
  <si>
    <t>李秋碧</t>
  </si>
  <si>
    <t>5050321134212</t>
  </si>
  <si>
    <t>缺考</t>
  </si>
  <si>
    <t>王浩文</t>
  </si>
  <si>
    <t>自贡市自流井区河库管理保护中心</t>
  </si>
  <si>
    <t>水利工程</t>
  </si>
  <si>
    <t>5050321134412</t>
  </si>
  <si>
    <t>206013</t>
  </si>
  <si>
    <t>罗亚杰</t>
  </si>
  <si>
    <t>5050321134401</t>
  </si>
  <si>
    <t>李渊</t>
  </si>
  <si>
    <t>5050321134425</t>
  </si>
  <si>
    <t>许申娜</t>
  </si>
  <si>
    <t>自贡国际陆港服务中心</t>
  </si>
  <si>
    <t>工程管理</t>
  </si>
  <si>
    <t>5050321134508</t>
  </si>
  <si>
    <t>207013</t>
  </si>
  <si>
    <t>吴小琴</t>
  </si>
  <si>
    <t>5050321134719</t>
  </si>
  <si>
    <t>熊建</t>
  </si>
  <si>
    <t>5050321134703</t>
  </si>
  <si>
    <t>宗增莉</t>
  </si>
  <si>
    <t>5050321134616</t>
  </si>
  <si>
    <t>陈星宇</t>
  </si>
  <si>
    <t>5050321134725</t>
  </si>
  <si>
    <t>杨俊霖</t>
  </si>
  <si>
    <t>自贡市绿化工程队</t>
  </si>
  <si>
    <t>5050321134821</t>
  </si>
  <si>
    <t>208013</t>
  </si>
  <si>
    <t>王维武</t>
  </si>
  <si>
    <t>5050321134910</t>
  </si>
  <si>
    <t>杨豪</t>
  </si>
  <si>
    <t>5050321134825</t>
  </si>
  <si>
    <t>匡文智</t>
  </si>
  <si>
    <t>自贡市市政设施管理处</t>
  </si>
  <si>
    <t>项目管理</t>
  </si>
  <si>
    <t>5050321135004</t>
  </si>
  <si>
    <t>209013</t>
  </si>
  <si>
    <t>郑梦琳</t>
  </si>
  <si>
    <t>5050321135001</t>
  </si>
  <si>
    <t>冯紫婷</t>
  </si>
  <si>
    <t>5050321134922</t>
  </si>
  <si>
    <t>叶蔚臻</t>
  </si>
  <si>
    <t>自贡市自流井区新街退役军人服务站</t>
  </si>
  <si>
    <t>5050321135325</t>
  </si>
  <si>
    <t>211013</t>
  </si>
  <si>
    <t>邹雨芩</t>
  </si>
  <si>
    <t>5050321135230</t>
  </si>
  <si>
    <t>曾小桉</t>
  </si>
  <si>
    <t>5050321135126</t>
  </si>
  <si>
    <t>唐腾</t>
  </si>
  <si>
    <t>自贡市自流井区五星街便民服务中心</t>
  </si>
  <si>
    <t>5060321130424</t>
  </si>
  <si>
    <t>212013</t>
  </si>
  <si>
    <t>张维维</t>
  </si>
  <si>
    <t>5060321130429</t>
  </si>
  <si>
    <t>唐超越</t>
  </si>
  <si>
    <t>5060321130323</t>
  </si>
  <si>
    <t>宋媛云</t>
  </si>
  <si>
    <t>5060321130120</t>
  </si>
  <si>
    <t>张川</t>
  </si>
  <si>
    <t>5060321130313</t>
  </si>
  <si>
    <t>曾铭帝</t>
  </si>
  <si>
    <t>5060321130417</t>
  </si>
  <si>
    <t>李佳琪</t>
  </si>
  <si>
    <t>自贡市自流井区郭家坳街退役军人服务站</t>
  </si>
  <si>
    <t>5060321130806</t>
  </si>
  <si>
    <t>213013</t>
  </si>
  <si>
    <t>张艇</t>
  </si>
  <si>
    <t>5060321130903</t>
  </si>
  <si>
    <t>宋颖</t>
  </si>
  <si>
    <t>5060321130802</t>
  </si>
  <si>
    <t>王卯林</t>
  </si>
  <si>
    <t>自贡市自流井区飞龙峡镇农业综合服务中心</t>
  </si>
  <si>
    <t>5060321131022</t>
  </si>
  <si>
    <t>214013</t>
  </si>
  <si>
    <t>邹雨宏</t>
  </si>
  <si>
    <t>5060321131024</t>
  </si>
  <si>
    <t>陈堂谨</t>
  </si>
  <si>
    <t>5060321130916</t>
  </si>
  <si>
    <t>陈永</t>
  </si>
  <si>
    <t>镇街下属事业单位</t>
  </si>
  <si>
    <t>村（社区）工作人员</t>
  </si>
  <si>
    <t>5060321131108</t>
  </si>
  <si>
    <t>215013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</si>
</sst>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8"/>
      <color indexed="8"/>
      <name val="宋体"/>
      <family val="0"/>
    </font>
    <font>
      <b/>
      <sz val="11"/>
      <color indexed="54"/>
      <name val="宋体"/>
      <family val="0"/>
    </font>
    <font>
      <sz val="11"/>
      <color indexed="62"/>
      <name val="宋体"/>
      <family val="0"/>
    </font>
    <font>
      <sz val="11"/>
      <color indexed="19"/>
      <name val="宋体"/>
      <family val="0"/>
    </font>
    <font>
      <sz val="11"/>
      <color indexed="53"/>
      <name val="宋体"/>
      <family val="0"/>
    </font>
    <font>
      <b/>
      <sz val="11"/>
      <color indexed="53"/>
      <name val="宋体"/>
      <family val="0"/>
    </font>
    <font>
      <b/>
      <sz val="18"/>
      <color indexed="54"/>
      <name val="宋体"/>
      <family val="0"/>
    </font>
    <font>
      <u val="single"/>
      <sz val="11"/>
      <color indexed="20"/>
      <name val="宋体"/>
      <family val="0"/>
    </font>
    <font>
      <sz val="11"/>
      <color indexed="9"/>
      <name val="宋体"/>
      <family val="0"/>
    </font>
    <font>
      <sz val="11"/>
      <color indexed="17"/>
      <name val="宋体"/>
      <family val="0"/>
    </font>
    <font>
      <b/>
      <sz val="11"/>
      <color indexed="9"/>
      <name val="宋体"/>
      <family val="0"/>
    </font>
    <font>
      <b/>
      <sz val="13"/>
      <color indexed="54"/>
      <name val="宋体"/>
      <family val="0"/>
    </font>
    <font>
      <sz val="11"/>
      <color indexed="16"/>
      <name val="宋体"/>
      <family val="0"/>
    </font>
    <font>
      <b/>
      <sz val="15"/>
      <color indexed="54"/>
      <name val="宋体"/>
      <family val="0"/>
    </font>
    <font>
      <u val="single"/>
      <sz val="11"/>
      <color indexed="12"/>
      <name val="宋体"/>
      <family val="0"/>
    </font>
    <font>
      <b/>
      <sz val="11"/>
      <color indexed="63"/>
      <name val="宋体"/>
      <family val="0"/>
    </font>
    <font>
      <sz val="11"/>
      <color indexed="10"/>
      <name val="宋体"/>
      <family val="0"/>
    </font>
    <font>
      <i/>
      <sz val="11"/>
      <color indexed="2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4">
    <xf numFmtId="0" fontId="0" fillId="0" borderId="0" xfId="0" applyFont="1" applyAlignment="1">
      <alignment vertical="center"/>
    </xf>
    <xf numFmtId="0" fontId="0" fillId="0" borderId="0" xfId="0" applyFill="1" applyBorder="1" applyAlignment="1">
      <alignment horizontal="center" vertical="center"/>
    </xf>
    <xf numFmtId="0" fontId="37"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workbookViewId="0" topLeftCell="A1">
      <selection activeCell="A1" sqref="A1:IV65536"/>
    </sheetView>
  </sheetViews>
  <sheetFormatPr defaultColWidth="9.00390625" defaultRowHeight="15"/>
  <cols>
    <col min="1" max="1" width="9.421875" style="4" customWidth="1"/>
    <col min="2" max="2" width="37.28125" style="4" customWidth="1"/>
    <col min="3" max="3" width="18.7109375" style="5" customWidth="1"/>
    <col min="4" max="4" width="14.421875" style="5" customWidth="1"/>
    <col min="5" max="5" width="10.28125" style="4" customWidth="1"/>
    <col min="6" max="6" width="7.140625" style="4" customWidth="1"/>
    <col min="7" max="7" width="5.421875" style="4" customWidth="1"/>
    <col min="8" max="9" width="9.00390625" style="4" customWidth="1"/>
    <col min="10" max="10" width="9.421875" style="4" customWidth="1"/>
    <col min="11" max="11" width="9.00390625" style="4" customWidth="1"/>
    <col min="12" max="12" width="5.00390625" style="4" customWidth="1"/>
    <col min="13" max="16384" width="9.00390625" style="4" customWidth="1"/>
  </cols>
  <sheetData>
    <row r="1" spans="1:13" s="1" customFormat="1" ht="46.5" customHeight="1">
      <c r="A1" s="6" t="s">
        <v>0</v>
      </c>
      <c r="B1" s="6"/>
      <c r="C1" s="7"/>
      <c r="D1" s="7"/>
      <c r="E1" s="6"/>
      <c r="F1" s="6"/>
      <c r="G1" s="6"/>
      <c r="H1" s="6"/>
      <c r="I1" s="6"/>
      <c r="J1" s="6"/>
      <c r="K1" s="6"/>
      <c r="L1" s="6"/>
      <c r="M1" s="6"/>
    </row>
    <row r="2" spans="1:13" s="2" customFormat="1" ht="34.5" customHeight="1">
      <c r="A2" s="8" t="s">
        <v>1</v>
      </c>
      <c r="B2" s="8" t="s">
        <v>2</v>
      </c>
      <c r="C2" s="8" t="s">
        <v>3</v>
      </c>
      <c r="D2" s="8" t="s">
        <v>4</v>
      </c>
      <c r="E2" s="8" t="s">
        <v>5</v>
      </c>
      <c r="F2" s="8" t="s">
        <v>6</v>
      </c>
      <c r="G2" s="8" t="s">
        <v>7</v>
      </c>
      <c r="H2" s="8" t="s">
        <v>8</v>
      </c>
      <c r="I2" s="11" t="s">
        <v>9</v>
      </c>
      <c r="J2" s="11" t="s">
        <v>10</v>
      </c>
      <c r="K2" s="11" t="s">
        <v>11</v>
      </c>
      <c r="L2" s="11" t="s">
        <v>12</v>
      </c>
      <c r="M2" s="11" t="s">
        <v>13</v>
      </c>
    </row>
    <row r="3" spans="1:13" s="3" customFormat="1" ht="18" customHeight="1">
      <c r="A3" s="9" t="s">
        <v>14</v>
      </c>
      <c r="B3" s="10" t="s">
        <v>15</v>
      </c>
      <c r="C3" s="10" t="s">
        <v>16</v>
      </c>
      <c r="D3" s="9" t="s">
        <v>17</v>
      </c>
      <c r="E3" s="9" t="s">
        <v>18</v>
      </c>
      <c r="F3" s="9">
        <v>78</v>
      </c>
      <c r="G3" s="9">
        <v>3</v>
      </c>
      <c r="H3" s="9">
        <f aca="true" t="shared" si="0" ref="H3:H8">F3*0.5</f>
        <v>39</v>
      </c>
      <c r="I3" s="9">
        <v>80.76</v>
      </c>
      <c r="J3" s="9">
        <f aca="true" t="shared" si="1" ref="J3:J8">I3*0.5</f>
        <v>40.38</v>
      </c>
      <c r="K3" s="9">
        <f>H3+J3</f>
        <v>79.38</v>
      </c>
      <c r="L3" s="9">
        <v>1</v>
      </c>
      <c r="M3" s="9"/>
    </row>
    <row r="4" spans="1:13" s="3" customFormat="1" ht="18" customHeight="1">
      <c r="A4" s="9" t="s">
        <v>19</v>
      </c>
      <c r="B4" s="10" t="s">
        <v>15</v>
      </c>
      <c r="C4" s="10" t="s">
        <v>16</v>
      </c>
      <c r="D4" s="9" t="s">
        <v>20</v>
      </c>
      <c r="E4" s="9" t="s">
        <v>18</v>
      </c>
      <c r="F4" s="9">
        <v>76.5</v>
      </c>
      <c r="G4" s="9">
        <v>4</v>
      </c>
      <c r="H4" s="9">
        <f t="shared" si="0"/>
        <v>38.25</v>
      </c>
      <c r="I4" s="9">
        <v>74.66</v>
      </c>
      <c r="J4" s="9">
        <f t="shared" si="1"/>
        <v>37.33</v>
      </c>
      <c r="K4" s="9">
        <f>H4+J4</f>
        <v>75.58</v>
      </c>
      <c r="L4" s="9">
        <v>2</v>
      </c>
      <c r="M4" s="9"/>
    </row>
    <row r="5" spans="1:13" s="3" customFormat="1" ht="18" customHeight="1">
      <c r="A5" s="9" t="s">
        <v>21</v>
      </c>
      <c r="B5" s="10" t="s">
        <v>15</v>
      </c>
      <c r="C5" s="10" t="s">
        <v>16</v>
      </c>
      <c r="D5" s="9" t="s">
        <v>22</v>
      </c>
      <c r="E5" s="9" t="s">
        <v>18</v>
      </c>
      <c r="F5" s="9">
        <v>78.5</v>
      </c>
      <c r="G5" s="9">
        <v>2</v>
      </c>
      <c r="H5" s="9">
        <f t="shared" si="0"/>
        <v>39.25</v>
      </c>
      <c r="I5" s="9">
        <v>65.9</v>
      </c>
      <c r="J5" s="9">
        <f t="shared" si="1"/>
        <v>32.95</v>
      </c>
      <c r="K5" s="9">
        <f>H5+J5</f>
        <v>72.2</v>
      </c>
      <c r="L5" s="9">
        <v>3</v>
      </c>
      <c r="M5" s="9"/>
    </row>
    <row r="6" spans="1:13" s="3" customFormat="1" ht="18" customHeight="1">
      <c r="A6" s="9" t="s">
        <v>23</v>
      </c>
      <c r="B6" s="10" t="s">
        <v>24</v>
      </c>
      <c r="C6" s="10" t="s">
        <v>25</v>
      </c>
      <c r="D6" s="9" t="s">
        <v>26</v>
      </c>
      <c r="E6" s="9" t="s">
        <v>27</v>
      </c>
      <c r="F6" s="9">
        <v>83.5</v>
      </c>
      <c r="G6" s="9">
        <v>1</v>
      </c>
      <c r="H6" s="9">
        <f t="shared" si="0"/>
        <v>41.75</v>
      </c>
      <c r="I6" s="9">
        <v>78.9</v>
      </c>
      <c r="J6" s="9">
        <f t="shared" si="1"/>
        <v>39.45</v>
      </c>
      <c r="K6" s="9">
        <f aca="true" t="shared" si="2" ref="K4:K35">H6+J6</f>
        <v>81.2</v>
      </c>
      <c r="L6" s="9">
        <v>1</v>
      </c>
      <c r="M6" s="9"/>
    </row>
    <row r="7" spans="1:13" s="3" customFormat="1" ht="18" customHeight="1">
      <c r="A7" s="9" t="s">
        <v>28</v>
      </c>
      <c r="B7" s="10" t="s">
        <v>24</v>
      </c>
      <c r="C7" s="10" t="s">
        <v>25</v>
      </c>
      <c r="D7" s="9" t="s">
        <v>29</v>
      </c>
      <c r="E7" s="9" t="s">
        <v>27</v>
      </c>
      <c r="F7" s="9">
        <v>76.5</v>
      </c>
      <c r="G7" s="9">
        <v>3</v>
      </c>
      <c r="H7" s="9">
        <f t="shared" si="0"/>
        <v>38.25</v>
      </c>
      <c r="I7" s="9">
        <v>84.5</v>
      </c>
      <c r="J7" s="9">
        <f t="shared" si="1"/>
        <v>42.25</v>
      </c>
      <c r="K7" s="9">
        <f t="shared" si="2"/>
        <v>80.5</v>
      </c>
      <c r="L7" s="9">
        <v>2</v>
      </c>
      <c r="M7" s="9"/>
    </row>
    <row r="8" spans="1:13" s="3" customFormat="1" ht="18" customHeight="1">
      <c r="A8" s="9" t="s">
        <v>30</v>
      </c>
      <c r="B8" s="10" t="s">
        <v>24</v>
      </c>
      <c r="C8" s="10" t="s">
        <v>25</v>
      </c>
      <c r="D8" s="9" t="s">
        <v>31</v>
      </c>
      <c r="E8" s="9" t="s">
        <v>27</v>
      </c>
      <c r="F8" s="9">
        <v>81</v>
      </c>
      <c r="G8" s="9">
        <v>2</v>
      </c>
      <c r="H8" s="9">
        <f t="shared" si="0"/>
        <v>40.5</v>
      </c>
      <c r="I8" s="9">
        <v>73.7</v>
      </c>
      <c r="J8" s="9">
        <f t="shared" si="1"/>
        <v>36.85</v>
      </c>
      <c r="K8" s="9">
        <f t="shared" si="2"/>
        <v>77.35</v>
      </c>
      <c r="L8" s="9">
        <v>3</v>
      </c>
      <c r="M8" s="9"/>
    </row>
    <row r="9" spans="1:13" s="3" customFormat="1" ht="18" customHeight="1">
      <c r="A9" s="9" t="s">
        <v>32</v>
      </c>
      <c r="B9" s="10" t="s">
        <v>33</v>
      </c>
      <c r="C9" s="10" t="s">
        <v>34</v>
      </c>
      <c r="D9" s="9" t="s">
        <v>35</v>
      </c>
      <c r="E9" s="9" t="s">
        <v>36</v>
      </c>
      <c r="F9" s="9">
        <v>68.5</v>
      </c>
      <c r="G9" s="9">
        <v>1</v>
      </c>
      <c r="H9" s="9">
        <f>F9*0.6</f>
        <v>41.1</v>
      </c>
      <c r="I9" s="9">
        <v>82.44</v>
      </c>
      <c r="J9" s="9">
        <f>I9*0.4</f>
        <v>32.976</v>
      </c>
      <c r="K9" s="9">
        <f t="shared" si="2"/>
        <v>74.076</v>
      </c>
      <c r="L9" s="9">
        <v>1</v>
      </c>
      <c r="M9" s="9"/>
    </row>
    <row r="10" spans="1:13" s="3" customFormat="1" ht="18" customHeight="1">
      <c r="A10" s="9" t="s">
        <v>37</v>
      </c>
      <c r="B10" s="10" t="s">
        <v>33</v>
      </c>
      <c r="C10" s="10" t="s">
        <v>34</v>
      </c>
      <c r="D10" s="9" t="s">
        <v>38</v>
      </c>
      <c r="E10" s="9" t="s">
        <v>36</v>
      </c>
      <c r="F10" s="9">
        <v>60.9</v>
      </c>
      <c r="G10" s="9">
        <v>3</v>
      </c>
      <c r="H10" s="9">
        <f>F10*0.6</f>
        <v>36.54</v>
      </c>
      <c r="I10" s="9">
        <v>78.22</v>
      </c>
      <c r="J10" s="9">
        <f>I10*0.4</f>
        <v>31.288</v>
      </c>
      <c r="K10" s="9">
        <f t="shared" si="2"/>
        <v>67.828</v>
      </c>
      <c r="L10" s="9">
        <v>2</v>
      </c>
      <c r="M10" s="9"/>
    </row>
    <row r="11" spans="1:13" s="3" customFormat="1" ht="18" customHeight="1">
      <c r="A11" s="9" t="s">
        <v>39</v>
      </c>
      <c r="B11" s="10" t="s">
        <v>33</v>
      </c>
      <c r="C11" s="10" t="s">
        <v>34</v>
      </c>
      <c r="D11" s="9" t="s">
        <v>40</v>
      </c>
      <c r="E11" s="9" t="s">
        <v>36</v>
      </c>
      <c r="F11" s="9">
        <v>61.3</v>
      </c>
      <c r="G11" s="9">
        <v>2</v>
      </c>
      <c r="H11" s="9">
        <f>F11*0.6</f>
        <v>36.779999999999994</v>
      </c>
      <c r="I11" s="9">
        <v>74.36</v>
      </c>
      <c r="J11" s="9">
        <f>I11*0.4</f>
        <v>29.744</v>
      </c>
      <c r="K11" s="9">
        <f t="shared" si="2"/>
        <v>66.524</v>
      </c>
      <c r="L11" s="9">
        <v>3</v>
      </c>
      <c r="M11" s="9"/>
    </row>
    <row r="12" spans="1:13" s="3" customFormat="1" ht="18" customHeight="1">
      <c r="A12" s="9" t="s">
        <v>41</v>
      </c>
      <c r="B12" s="10" t="s">
        <v>42</v>
      </c>
      <c r="C12" s="10" t="s">
        <v>43</v>
      </c>
      <c r="D12" s="9" t="s">
        <v>44</v>
      </c>
      <c r="E12" s="9" t="s">
        <v>45</v>
      </c>
      <c r="F12" s="9">
        <v>70.9</v>
      </c>
      <c r="G12" s="9">
        <v>1</v>
      </c>
      <c r="H12" s="9">
        <f aca="true" t="shared" si="3" ref="H10:H52">F12*0.6</f>
        <v>42.54</v>
      </c>
      <c r="I12" s="9">
        <v>74.12</v>
      </c>
      <c r="J12" s="9">
        <f aca="true" t="shared" si="4" ref="J10:J52">I12*0.4</f>
        <v>29.648000000000003</v>
      </c>
      <c r="K12" s="9">
        <f t="shared" si="2"/>
        <v>72.188</v>
      </c>
      <c r="L12" s="9">
        <v>1</v>
      </c>
      <c r="M12" s="9"/>
    </row>
    <row r="13" spans="1:13" s="3" customFormat="1" ht="18" customHeight="1">
      <c r="A13" s="9" t="s">
        <v>46</v>
      </c>
      <c r="B13" s="10" t="s">
        <v>42</v>
      </c>
      <c r="C13" s="10" t="s">
        <v>43</v>
      </c>
      <c r="D13" s="9" t="s">
        <v>47</v>
      </c>
      <c r="E13" s="9" t="s">
        <v>45</v>
      </c>
      <c r="F13" s="9">
        <v>66.7</v>
      </c>
      <c r="G13" s="9">
        <v>2</v>
      </c>
      <c r="H13" s="9">
        <f t="shared" si="3"/>
        <v>40.02</v>
      </c>
      <c r="I13" s="9">
        <v>79.66</v>
      </c>
      <c r="J13" s="9">
        <f t="shared" si="4"/>
        <v>31.864</v>
      </c>
      <c r="K13" s="9">
        <f t="shared" si="2"/>
        <v>71.884</v>
      </c>
      <c r="L13" s="9">
        <v>2</v>
      </c>
      <c r="M13" s="9"/>
    </row>
    <row r="14" spans="1:13" s="3" customFormat="1" ht="18" customHeight="1">
      <c r="A14" s="9" t="s">
        <v>48</v>
      </c>
      <c r="B14" s="10" t="s">
        <v>42</v>
      </c>
      <c r="C14" s="10" t="s">
        <v>43</v>
      </c>
      <c r="D14" s="9" t="s">
        <v>49</v>
      </c>
      <c r="E14" s="9" t="s">
        <v>45</v>
      </c>
      <c r="F14" s="9">
        <v>65.2</v>
      </c>
      <c r="G14" s="9">
        <v>3</v>
      </c>
      <c r="H14" s="9">
        <f t="shared" si="3"/>
        <v>39.12</v>
      </c>
      <c r="I14" s="9">
        <v>74.62</v>
      </c>
      <c r="J14" s="9">
        <f t="shared" si="4"/>
        <v>29.848000000000003</v>
      </c>
      <c r="K14" s="9">
        <f t="shared" si="2"/>
        <v>68.968</v>
      </c>
      <c r="L14" s="9">
        <v>3</v>
      </c>
      <c r="M14" s="9"/>
    </row>
    <row r="15" spans="1:13" s="3" customFormat="1" ht="18" customHeight="1">
      <c r="A15" s="9" t="s">
        <v>50</v>
      </c>
      <c r="B15" s="10" t="s">
        <v>51</v>
      </c>
      <c r="C15" s="10" t="s">
        <v>34</v>
      </c>
      <c r="D15" s="9" t="s">
        <v>52</v>
      </c>
      <c r="E15" s="9" t="s">
        <v>53</v>
      </c>
      <c r="F15" s="9">
        <v>64.3</v>
      </c>
      <c r="G15" s="9">
        <v>1</v>
      </c>
      <c r="H15" s="9">
        <f t="shared" si="3"/>
        <v>38.58</v>
      </c>
      <c r="I15" s="9">
        <v>81.08</v>
      </c>
      <c r="J15" s="9">
        <f t="shared" si="4"/>
        <v>32.432</v>
      </c>
      <c r="K15" s="9">
        <f t="shared" si="2"/>
        <v>71.012</v>
      </c>
      <c r="L15" s="9">
        <v>1</v>
      </c>
      <c r="M15" s="9"/>
    </row>
    <row r="16" spans="1:13" s="3" customFormat="1" ht="18" customHeight="1">
      <c r="A16" s="9" t="s">
        <v>54</v>
      </c>
      <c r="B16" s="10" t="s">
        <v>51</v>
      </c>
      <c r="C16" s="10" t="s">
        <v>34</v>
      </c>
      <c r="D16" s="9" t="s">
        <v>55</v>
      </c>
      <c r="E16" s="9" t="s">
        <v>53</v>
      </c>
      <c r="F16" s="9">
        <v>58.2</v>
      </c>
      <c r="G16" s="9">
        <v>7</v>
      </c>
      <c r="H16" s="9">
        <f t="shared" si="3"/>
        <v>34.92</v>
      </c>
      <c r="I16" s="9">
        <v>84.32</v>
      </c>
      <c r="J16" s="9">
        <f t="shared" si="4"/>
        <v>33.728</v>
      </c>
      <c r="K16" s="9">
        <f t="shared" si="2"/>
        <v>68.648</v>
      </c>
      <c r="L16" s="9">
        <v>2</v>
      </c>
      <c r="M16" s="9"/>
    </row>
    <row r="17" spans="1:13" s="3" customFormat="1" ht="18" customHeight="1">
      <c r="A17" s="9" t="s">
        <v>56</v>
      </c>
      <c r="B17" s="10" t="s">
        <v>51</v>
      </c>
      <c r="C17" s="10" t="s">
        <v>34</v>
      </c>
      <c r="D17" s="9" t="s">
        <v>57</v>
      </c>
      <c r="E17" s="9" t="s">
        <v>53</v>
      </c>
      <c r="F17" s="9">
        <v>63.3</v>
      </c>
      <c r="G17" s="9">
        <v>2</v>
      </c>
      <c r="H17" s="9">
        <f t="shared" si="3"/>
        <v>37.98</v>
      </c>
      <c r="I17" s="9">
        <v>76.1</v>
      </c>
      <c r="J17" s="9">
        <f t="shared" si="4"/>
        <v>30.439999999999998</v>
      </c>
      <c r="K17" s="9">
        <f t="shared" si="2"/>
        <v>68.41999999999999</v>
      </c>
      <c r="L17" s="9">
        <v>3</v>
      </c>
      <c r="M17" s="9"/>
    </row>
    <row r="18" spans="1:13" s="3" customFormat="1" ht="18" customHeight="1">
      <c r="A18" s="9" t="s">
        <v>58</v>
      </c>
      <c r="B18" s="10" t="s">
        <v>51</v>
      </c>
      <c r="C18" s="10" t="s">
        <v>34</v>
      </c>
      <c r="D18" s="9" t="s">
        <v>59</v>
      </c>
      <c r="E18" s="9" t="s">
        <v>53</v>
      </c>
      <c r="F18" s="9">
        <v>61</v>
      </c>
      <c r="G18" s="9">
        <v>4</v>
      </c>
      <c r="H18" s="9">
        <f t="shared" si="3"/>
        <v>36.6</v>
      </c>
      <c r="I18" s="9">
        <v>79.24</v>
      </c>
      <c r="J18" s="9">
        <f t="shared" si="4"/>
        <v>31.695999999999998</v>
      </c>
      <c r="K18" s="9">
        <f t="shared" si="2"/>
        <v>68.29599999999999</v>
      </c>
      <c r="L18" s="9">
        <v>4</v>
      </c>
      <c r="M18" s="9"/>
    </row>
    <row r="19" spans="1:13" s="3" customFormat="1" ht="18" customHeight="1">
      <c r="A19" s="9" t="s">
        <v>60</v>
      </c>
      <c r="B19" s="10" t="s">
        <v>51</v>
      </c>
      <c r="C19" s="10" t="s">
        <v>34</v>
      </c>
      <c r="D19" s="9" t="s">
        <v>61</v>
      </c>
      <c r="E19" s="9" t="s">
        <v>53</v>
      </c>
      <c r="F19" s="9">
        <v>63.3</v>
      </c>
      <c r="G19" s="9">
        <v>2</v>
      </c>
      <c r="H19" s="9">
        <f t="shared" si="3"/>
        <v>37.98</v>
      </c>
      <c r="I19" s="9">
        <v>73.52</v>
      </c>
      <c r="J19" s="9">
        <f t="shared" si="4"/>
        <v>29.408</v>
      </c>
      <c r="K19" s="9">
        <f t="shared" si="2"/>
        <v>67.388</v>
      </c>
      <c r="L19" s="9">
        <v>5</v>
      </c>
      <c r="M19" s="9"/>
    </row>
    <row r="20" spans="1:13" s="3" customFormat="1" ht="18" customHeight="1">
      <c r="A20" s="9" t="s">
        <v>62</v>
      </c>
      <c r="B20" s="10" t="s">
        <v>51</v>
      </c>
      <c r="C20" s="10" t="s">
        <v>34</v>
      </c>
      <c r="D20" s="9" t="s">
        <v>63</v>
      </c>
      <c r="E20" s="9" t="s">
        <v>53</v>
      </c>
      <c r="F20" s="9">
        <v>59.1</v>
      </c>
      <c r="G20" s="9">
        <v>6</v>
      </c>
      <c r="H20" s="9">
        <f t="shared" si="3"/>
        <v>35.46</v>
      </c>
      <c r="I20" s="9">
        <v>77.14</v>
      </c>
      <c r="J20" s="9">
        <f t="shared" si="4"/>
        <v>30.856</v>
      </c>
      <c r="K20" s="9">
        <f t="shared" si="2"/>
        <v>66.316</v>
      </c>
      <c r="L20" s="9">
        <v>6</v>
      </c>
      <c r="M20" s="9"/>
    </row>
    <row r="21" spans="1:13" s="3" customFormat="1" ht="18" customHeight="1">
      <c r="A21" s="9" t="s">
        <v>64</v>
      </c>
      <c r="B21" s="10" t="s">
        <v>51</v>
      </c>
      <c r="C21" s="10" t="s">
        <v>34</v>
      </c>
      <c r="D21" s="9" t="s">
        <v>65</v>
      </c>
      <c r="E21" s="9" t="s">
        <v>53</v>
      </c>
      <c r="F21" s="9">
        <v>60.7</v>
      </c>
      <c r="G21" s="9">
        <v>5</v>
      </c>
      <c r="H21" s="9">
        <f t="shared" si="3"/>
        <v>36.42</v>
      </c>
      <c r="I21" s="9">
        <v>74.28</v>
      </c>
      <c r="J21" s="9">
        <f t="shared" si="4"/>
        <v>29.712000000000003</v>
      </c>
      <c r="K21" s="9">
        <f t="shared" si="2"/>
        <v>66.132</v>
      </c>
      <c r="L21" s="9">
        <v>7</v>
      </c>
      <c r="M21" s="9"/>
    </row>
    <row r="22" spans="1:13" s="3" customFormat="1" ht="18" customHeight="1">
      <c r="A22" s="9" t="s">
        <v>66</v>
      </c>
      <c r="B22" s="10" t="s">
        <v>51</v>
      </c>
      <c r="C22" s="10" t="s">
        <v>34</v>
      </c>
      <c r="D22" s="9" t="s">
        <v>67</v>
      </c>
      <c r="E22" s="9" t="s">
        <v>53</v>
      </c>
      <c r="F22" s="9">
        <v>57.7</v>
      </c>
      <c r="G22" s="9">
        <v>9</v>
      </c>
      <c r="H22" s="9">
        <f t="shared" si="3"/>
        <v>34.62</v>
      </c>
      <c r="I22" s="9"/>
      <c r="J22" s="9">
        <v>0</v>
      </c>
      <c r="K22" s="9">
        <f t="shared" si="2"/>
        <v>34.62</v>
      </c>
      <c r="L22" s="9"/>
      <c r="M22" s="9" t="s">
        <v>68</v>
      </c>
    </row>
    <row r="23" spans="1:13" s="3" customFormat="1" ht="18" customHeight="1">
      <c r="A23" s="9" t="s">
        <v>69</v>
      </c>
      <c r="B23" s="10" t="s">
        <v>70</v>
      </c>
      <c r="C23" s="10" t="s">
        <v>71</v>
      </c>
      <c r="D23" s="9" t="s">
        <v>72</v>
      </c>
      <c r="E23" s="9" t="s">
        <v>73</v>
      </c>
      <c r="F23" s="9">
        <v>69.8</v>
      </c>
      <c r="G23" s="9">
        <v>1</v>
      </c>
      <c r="H23" s="9">
        <f t="shared" si="3"/>
        <v>41.879999999999995</v>
      </c>
      <c r="I23" s="9">
        <v>78.18</v>
      </c>
      <c r="J23" s="9">
        <f t="shared" si="4"/>
        <v>31.272000000000006</v>
      </c>
      <c r="K23" s="9">
        <f t="shared" si="2"/>
        <v>73.152</v>
      </c>
      <c r="L23" s="9">
        <v>1</v>
      </c>
      <c r="M23" s="9"/>
    </row>
    <row r="24" spans="1:13" s="3" customFormat="1" ht="18" customHeight="1">
      <c r="A24" s="9" t="s">
        <v>74</v>
      </c>
      <c r="B24" s="10" t="s">
        <v>70</v>
      </c>
      <c r="C24" s="10" t="s">
        <v>71</v>
      </c>
      <c r="D24" s="9" t="s">
        <v>75</v>
      </c>
      <c r="E24" s="9" t="s">
        <v>73</v>
      </c>
      <c r="F24" s="9">
        <v>67</v>
      </c>
      <c r="G24" s="9">
        <v>2</v>
      </c>
      <c r="H24" s="9">
        <f t="shared" si="3"/>
        <v>40.199999999999996</v>
      </c>
      <c r="I24" s="9">
        <v>74.56</v>
      </c>
      <c r="J24" s="9">
        <f t="shared" si="4"/>
        <v>29.824</v>
      </c>
      <c r="K24" s="9">
        <f t="shared" si="2"/>
        <v>70.024</v>
      </c>
      <c r="L24" s="9">
        <v>2</v>
      </c>
      <c r="M24" s="9"/>
    </row>
    <row r="25" spans="1:13" s="3" customFormat="1" ht="18" customHeight="1">
      <c r="A25" s="9" t="s">
        <v>76</v>
      </c>
      <c r="B25" s="10" t="s">
        <v>70</v>
      </c>
      <c r="C25" s="10" t="s">
        <v>71</v>
      </c>
      <c r="D25" s="9" t="s">
        <v>77</v>
      </c>
      <c r="E25" s="9" t="s">
        <v>73</v>
      </c>
      <c r="F25" s="9">
        <v>61.8</v>
      </c>
      <c r="G25" s="9">
        <v>3</v>
      </c>
      <c r="H25" s="9">
        <f t="shared" si="3"/>
        <v>37.08</v>
      </c>
      <c r="I25" s="9">
        <v>78.7</v>
      </c>
      <c r="J25" s="9">
        <f t="shared" si="4"/>
        <v>31.480000000000004</v>
      </c>
      <c r="K25" s="9">
        <f t="shared" si="2"/>
        <v>68.56</v>
      </c>
      <c r="L25" s="9">
        <v>3</v>
      </c>
      <c r="M25" s="9"/>
    </row>
    <row r="26" spans="1:13" s="3" customFormat="1" ht="18" customHeight="1">
      <c r="A26" s="9" t="s">
        <v>78</v>
      </c>
      <c r="B26" s="10" t="s">
        <v>79</v>
      </c>
      <c r="C26" s="10" t="s">
        <v>80</v>
      </c>
      <c r="D26" s="9" t="s">
        <v>81</v>
      </c>
      <c r="E26" s="9" t="s">
        <v>82</v>
      </c>
      <c r="F26" s="9">
        <v>72.1</v>
      </c>
      <c r="G26" s="9">
        <v>1</v>
      </c>
      <c r="H26" s="9">
        <f t="shared" si="3"/>
        <v>43.26</v>
      </c>
      <c r="I26" s="9">
        <v>79.6</v>
      </c>
      <c r="J26" s="9">
        <f t="shared" si="4"/>
        <v>31.84</v>
      </c>
      <c r="K26" s="9">
        <f t="shared" si="2"/>
        <v>75.1</v>
      </c>
      <c r="L26" s="9">
        <v>1</v>
      </c>
      <c r="M26" s="9"/>
    </row>
    <row r="27" spans="1:13" s="3" customFormat="1" ht="18" customHeight="1">
      <c r="A27" s="9" t="s">
        <v>83</v>
      </c>
      <c r="B27" s="10" t="s">
        <v>79</v>
      </c>
      <c r="C27" s="10" t="s">
        <v>80</v>
      </c>
      <c r="D27" s="9" t="s">
        <v>84</v>
      </c>
      <c r="E27" s="9" t="s">
        <v>82</v>
      </c>
      <c r="F27" s="9">
        <v>70.6</v>
      </c>
      <c r="G27" s="9">
        <v>2</v>
      </c>
      <c r="H27" s="9">
        <f t="shared" si="3"/>
        <v>42.35999999999999</v>
      </c>
      <c r="I27" s="9">
        <v>80.4</v>
      </c>
      <c r="J27" s="9">
        <f t="shared" si="4"/>
        <v>32.160000000000004</v>
      </c>
      <c r="K27" s="9">
        <f t="shared" si="2"/>
        <v>74.52</v>
      </c>
      <c r="L27" s="9">
        <v>2</v>
      </c>
      <c r="M27" s="9"/>
    </row>
    <row r="28" spans="1:13" s="3" customFormat="1" ht="18" customHeight="1">
      <c r="A28" s="9" t="s">
        <v>85</v>
      </c>
      <c r="B28" s="10" t="s">
        <v>79</v>
      </c>
      <c r="C28" s="10" t="s">
        <v>80</v>
      </c>
      <c r="D28" s="9" t="s">
        <v>86</v>
      </c>
      <c r="E28" s="9" t="s">
        <v>82</v>
      </c>
      <c r="F28" s="9">
        <v>70.3</v>
      </c>
      <c r="G28" s="9">
        <v>3</v>
      </c>
      <c r="H28" s="9">
        <f t="shared" si="3"/>
        <v>42.18</v>
      </c>
      <c r="I28" s="9">
        <v>76.7</v>
      </c>
      <c r="J28" s="9">
        <f t="shared" si="4"/>
        <v>30.680000000000003</v>
      </c>
      <c r="K28" s="9">
        <f t="shared" si="2"/>
        <v>72.86</v>
      </c>
      <c r="L28" s="9">
        <v>3</v>
      </c>
      <c r="M28" s="9"/>
    </row>
    <row r="29" spans="1:13" s="3" customFormat="1" ht="18" customHeight="1">
      <c r="A29" s="9" t="s">
        <v>87</v>
      </c>
      <c r="B29" s="10" t="s">
        <v>79</v>
      </c>
      <c r="C29" s="10" t="s">
        <v>80</v>
      </c>
      <c r="D29" s="9" t="s">
        <v>88</v>
      </c>
      <c r="E29" s="9" t="s">
        <v>82</v>
      </c>
      <c r="F29" s="9">
        <v>66.2</v>
      </c>
      <c r="G29" s="9">
        <v>6</v>
      </c>
      <c r="H29" s="9">
        <f t="shared" si="3"/>
        <v>39.72</v>
      </c>
      <c r="I29" s="9">
        <v>74.5</v>
      </c>
      <c r="J29" s="9">
        <f t="shared" si="4"/>
        <v>29.8</v>
      </c>
      <c r="K29" s="9">
        <f t="shared" si="2"/>
        <v>69.52</v>
      </c>
      <c r="L29" s="9">
        <v>4</v>
      </c>
      <c r="M29" s="9"/>
    </row>
    <row r="30" spans="1:13" s="3" customFormat="1" ht="18" customHeight="1">
      <c r="A30" s="9" t="s">
        <v>89</v>
      </c>
      <c r="B30" s="10" t="s">
        <v>79</v>
      </c>
      <c r="C30" s="10" t="s">
        <v>80</v>
      </c>
      <c r="D30" s="9" t="s">
        <v>90</v>
      </c>
      <c r="E30" s="9" t="s">
        <v>82</v>
      </c>
      <c r="F30" s="9">
        <v>65.1</v>
      </c>
      <c r="G30" s="9">
        <v>8</v>
      </c>
      <c r="H30" s="9">
        <f t="shared" si="3"/>
        <v>39.059999999999995</v>
      </c>
      <c r="I30" s="9">
        <v>74.6</v>
      </c>
      <c r="J30" s="9">
        <f t="shared" si="4"/>
        <v>29.84</v>
      </c>
      <c r="K30" s="9">
        <f t="shared" si="2"/>
        <v>68.89999999999999</v>
      </c>
      <c r="L30" s="9">
        <v>5</v>
      </c>
      <c r="M30" s="9"/>
    </row>
    <row r="31" spans="1:13" s="3" customFormat="1" ht="18" customHeight="1">
      <c r="A31" s="9" t="s">
        <v>91</v>
      </c>
      <c r="B31" s="10" t="s">
        <v>92</v>
      </c>
      <c r="C31" s="10" t="s">
        <v>43</v>
      </c>
      <c r="D31" s="9" t="s">
        <v>93</v>
      </c>
      <c r="E31" s="9" t="s">
        <v>94</v>
      </c>
      <c r="F31" s="9">
        <v>65.7</v>
      </c>
      <c r="G31" s="9">
        <v>3</v>
      </c>
      <c r="H31" s="9">
        <f t="shared" si="3"/>
        <v>39.42</v>
      </c>
      <c r="I31" s="9">
        <v>87.2</v>
      </c>
      <c r="J31" s="9">
        <f t="shared" si="4"/>
        <v>34.88</v>
      </c>
      <c r="K31" s="9">
        <f t="shared" si="2"/>
        <v>74.30000000000001</v>
      </c>
      <c r="L31" s="9">
        <v>1</v>
      </c>
      <c r="M31" s="9"/>
    </row>
    <row r="32" spans="1:13" s="3" customFormat="1" ht="18" customHeight="1">
      <c r="A32" s="9" t="s">
        <v>95</v>
      </c>
      <c r="B32" s="10" t="s">
        <v>92</v>
      </c>
      <c r="C32" s="10" t="s">
        <v>43</v>
      </c>
      <c r="D32" s="9" t="s">
        <v>96</v>
      </c>
      <c r="E32" s="9" t="s">
        <v>94</v>
      </c>
      <c r="F32" s="9">
        <v>67.8</v>
      </c>
      <c r="G32" s="9">
        <v>1</v>
      </c>
      <c r="H32" s="9">
        <f t="shared" si="3"/>
        <v>40.68</v>
      </c>
      <c r="I32" s="9">
        <v>81.8</v>
      </c>
      <c r="J32" s="9">
        <f t="shared" si="4"/>
        <v>32.72</v>
      </c>
      <c r="K32" s="9">
        <f t="shared" si="2"/>
        <v>73.4</v>
      </c>
      <c r="L32" s="9">
        <v>2</v>
      </c>
      <c r="M32" s="9"/>
    </row>
    <row r="33" spans="1:13" s="3" customFormat="1" ht="18" customHeight="1">
      <c r="A33" s="9" t="s">
        <v>97</v>
      </c>
      <c r="B33" s="10" t="s">
        <v>92</v>
      </c>
      <c r="C33" s="10" t="s">
        <v>43</v>
      </c>
      <c r="D33" s="9" t="s">
        <v>98</v>
      </c>
      <c r="E33" s="9" t="s">
        <v>94</v>
      </c>
      <c r="F33" s="9">
        <v>67.1</v>
      </c>
      <c r="G33" s="9">
        <v>2</v>
      </c>
      <c r="H33" s="9">
        <f t="shared" si="3"/>
        <v>40.26</v>
      </c>
      <c r="I33" s="9">
        <v>81.9</v>
      </c>
      <c r="J33" s="9">
        <f t="shared" si="4"/>
        <v>32.760000000000005</v>
      </c>
      <c r="K33" s="9">
        <f t="shared" si="2"/>
        <v>73.02000000000001</v>
      </c>
      <c r="L33" s="9">
        <v>3</v>
      </c>
      <c r="M33" s="9"/>
    </row>
    <row r="34" spans="1:13" s="3" customFormat="1" ht="18" customHeight="1">
      <c r="A34" s="9" t="s">
        <v>99</v>
      </c>
      <c r="B34" s="10" t="s">
        <v>100</v>
      </c>
      <c r="C34" s="10" t="s">
        <v>101</v>
      </c>
      <c r="D34" s="9" t="s">
        <v>102</v>
      </c>
      <c r="E34" s="9" t="s">
        <v>103</v>
      </c>
      <c r="F34" s="9">
        <v>70.5</v>
      </c>
      <c r="G34" s="9">
        <v>2</v>
      </c>
      <c r="H34" s="9">
        <f t="shared" si="3"/>
        <v>42.3</v>
      </c>
      <c r="I34" s="9">
        <v>80.7</v>
      </c>
      <c r="J34" s="9">
        <f t="shared" si="4"/>
        <v>32.28</v>
      </c>
      <c r="K34" s="9">
        <f t="shared" si="2"/>
        <v>74.58</v>
      </c>
      <c r="L34" s="9">
        <v>1</v>
      </c>
      <c r="M34" s="9"/>
    </row>
    <row r="35" spans="1:13" s="3" customFormat="1" ht="18" customHeight="1">
      <c r="A35" s="9" t="s">
        <v>104</v>
      </c>
      <c r="B35" s="10" t="s">
        <v>100</v>
      </c>
      <c r="C35" s="10" t="s">
        <v>101</v>
      </c>
      <c r="D35" s="9" t="s">
        <v>105</v>
      </c>
      <c r="E35" s="9" t="s">
        <v>103</v>
      </c>
      <c r="F35" s="9">
        <v>71.6</v>
      </c>
      <c r="G35" s="9">
        <v>1</v>
      </c>
      <c r="H35" s="9">
        <f t="shared" si="3"/>
        <v>42.959999999999994</v>
      </c>
      <c r="I35" s="9">
        <v>78.6</v>
      </c>
      <c r="J35" s="9">
        <f t="shared" si="4"/>
        <v>31.439999999999998</v>
      </c>
      <c r="K35" s="9">
        <f t="shared" si="2"/>
        <v>74.39999999999999</v>
      </c>
      <c r="L35" s="9">
        <v>2</v>
      </c>
      <c r="M35" s="9"/>
    </row>
    <row r="36" spans="1:13" s="3" customFormat="1" ht="18" customHeight="1">
      <c r="A36" s="9" t="s">
        <v>106</v>
      </c>
      <c r="B36" s="10" t="s">
        <v>100</v>
      </c>
      <c r="C36" s="10" t="s">
        <v>101</v>
      </c>
      <c r="D36" s="9" t="s">
        <v>107</v>
      </c>
      <c r="E36" s="9" t="s">
        <v>103</v>
      </c>
      <c r="F36" s="9">
        <v>69.2</v>
      </c>
      <c r="G36" s="9">
        <v>3</v>
      </c>
      <c r="H36" s="9">
        <f t="shared" si="3"/>
        <v>41.52</v>
      </c>
      <c r="I36" s="9">
        <v>77.6</v>
      </c>
      <c r="J36" s="9">
        <f t="shared" si="4"/>
        <v>31.04</v>
      </c>
      <c r="K36" s="9">
        <f aca="true" t="shared" si="5" ref="K36:K52">H36+J36</f>
        <v>72.56</v>
      </c>
      <c r="L36" s="9">
        <v>3</v>
      </c>
      <c r="M36" s="9"/>
    </row>
    <row r="37" spans="1:13" s="3" customFormat="1" ht="18" customHeight="1">
      <c r="A37" s="9" t="s">
        <v>108</v>
      </c>
      <c r="B37" s="10" t="s">
        <v>109</v>
      </c>
      <c r="C37" s="10" t="s">
        <v>34</v>
      </c>
      <c r="D37" s="9" t="s">
        <v>110</v>
      </c>
      <c r="E37" s="9" t="s">
        <v>111</v>
      </c>
      <c r="F37" s="9">
        <v>69.3</v>
      </c>
      <c r="G37" s="9">
        <v>1</v>
      </c>
      <c r="H37" s="9">
        <f t="shared" si="3"/>
        <v>41.58</v>
      </c>
      <c r="I37" s="9">
        <v>80.3</v>
      </c>
      <c r="J37" s="9">
        <f t="shared" si="4"/>
        <v>32.12</v>
      </c>
      <c r="K37" s="9">
        <f t="shared" si="5"/>
        <v>73.69999999999999</v>
      </c>
      <c r="L37" s="9">
        <v>1</v>
      </c>
      <c r="M37" s="9"/>
    </row>
    <row r="38" spans="1:13" s="3" customFormat="1" ht="18" customHeight="1">
      <c r="A38" s="9" t="s">
        <v>112</v>
      </c>
      <c r="B38" s="10" t="s">
        <v>109</v>
      </c>
      <c r="C38" s="10" t="s">
        <v>34</v>
      </c>
      <c r="D38" s="9" t="s">
        <v>113</v>
      </c>
      <c r="E38" s="9" t="s">
        <v>111</v>
      </c>
      <c r="F38" s="9">
        <v>65.7</v>
      </c>
      <c r="G38" s="9">
        <v>3</v>
      </c>
      <c r="H38" s="9">
        <f t="shared" si="3"/>
        <v>39.42</v>
      </c>
      <c r="I38" s="9">
        <v>84.7</v>
      </c>
      <c r="J38" s="9">
        <f t="shared" si="4"/>
        <v>33.88</v>
      </c>
      <c r="K38" s="9">
        <f t="shared" si="5"/>
        <v>73.30000000000001</v>
      </c>
      <c r="L38" s="9">
        <v>2</v>
      </c>
      <c r="M38" s="9"/>
    </row>
    <row r="39" spans="1:13" s="3" customFormat="1" ht="18" customHeight="1">
      <c r="A39" s="9" t="s">
        <v>114</v>
      </c>
      <c r="B39" s="10" t="s">
        <v>109</v>
      </c>
      <c r="C39" s="10" t="s">
        <v>34</v>
      </c>
      <c r="D39" s="9" t="s">
        <v>115</v>
      </c>
      <c r="E39" s="9" t="s">
        <v>111</v>
      </c>
      <c r="F39" s="9">
        <v>67.1</v>
      </c>
      <c r="G39" s="9">
        <v>2</v>
      </c>
      <c r="H39" s="9">
        <f t="shared" si="3"/>
        <v>40.26</v>
      </c>
      <c r="I39" s="9">
        <v>82.2</v>
      </c>
      <c r="J39" s="9">
        <f t="shared" si="4"/>
        <v>32.88</v>
      </c>
      <c r="K39" s="9">
        <f t="shared" si="5"/>
        <v>73.14</v>
      </c>
      <c r="L39" s="9">
        <v>3</v>
      </c>
      <c r="M39" s="9"/>
    </row>
    <row r="40" spans="1:13" s="3" customFormat="1" ht="18" customHeight="1">
      <c r="A40" s="9" t="s">
        <v>116</v>
      </c>
      <c r="B40" s="10" t="s">
        <v>117</v>
      </c>
      <c r="C40" s="10" t="s">
        <v>34</v>
      </c>
      <c r="D40" s="9" t="s">
        <v>118</v>
      </c>
      <c r="E40" s="9" t="s">
        <v>119</v>
      </c>
      <c r="F40" s="9">
        <v>69.7</v>
      </c>
      <c r="G40" s="9">
        <v>2</v>
      </c>
      <c r="H40" s="9">
        <f t="shared" si="3"/>
        <v>41.82</v>
      </c>
      <c r="I40" s="12">
        <v>83.4</v>
      </c>
      <c r="J40" s="9">
        <f t="shared" si="4"/>
        <v>33.36000000000001</v>
      </c>
      <c r="K40" s="9">
        <f t="shared" si="5"/>
        <v>75.18</v>
      </c>
      <c r="L40" s="9">
        <v>1</v>
      </c>
      <c r="M40" s="9"/>
    </row>
    <row r="41" spans="1:13" s="3" customFormat="1" ht="18" customHeight="1">
      <c r="A41" s="9" t="s">
        <v>120</v>
      </c>
      <c r="B41" s="10" t="s">
        <v>117</v>
      </c>
      <c r="C41" s="10" t="s">
        <v>34</v>
      </c>
      <c r="D41" s="9" t="s">
        <v>121</v>
      </c>
      <c r="E41" s="9" t="s">
        <v>119</v>
      </c>
      <c r="F41" s="9">
        <v>68.1</v>
      </c>
      <c r="G41" s="9">
        <v>3</v>
      </c>
      <c r="H41" s="9">
        <f t="shared" si="3"/>
        <v>40.85999999999999</v>
      </c>
      <c r="I41" s="13">
        <v>85.3</v>
      </c>
      <c r="J41" s="9">
        <f t="shared" si="4"/>
        <v>34.12</v>
      </c>
      <c r="K41" s="9">
        <f t="shared" si="5"/>
        <v>74.97999999999999</v>
      </c>
      <c r="L41" s="9">
        <v>2</v>
      </c>
      <c r="M41" s="9"/>
    </row>
    <row r="42" spans="1:13" s="3" customFormat="1" ht="18" customHeight="1">
      <c r="A42" s="9" t="s">
        <v>122</v>
      </c>
      <c r="B42" s="10" t="s">
        <v>117</v>
      </c>
      <c r="C42" s="10" t="s">
        <v>34</v>
      </c>
      <c r="D42" s="9" t="s">
        <v>123</v>
      </c>
      <c r="E42" s="9" t="s">
        <v>119</v>
      </c>
      <c r="F42" s="9">
        <v>70.2</v>
      </c>
      <c r="G42" s="9">
        <v>1</v>
      </c>
      <c r="H42" s="9">
        <f t="shared" si="3"/>
        <v>42.12</v>
      </c>
      <c r="I42" s="9">
        <v>79.7</v>
      </c>
      <c r="J42" s="9">
        <f t="shared" si="4"/>
        <v>31.880000000000003</v>
      </c>
      <c r="K42" s="9">
        <f t="shared" si="5"/>
        <v>74</v>
      </c>
      <c r="L42" s="9">
        <v>3</v>
      </c>
      <c r="M42" s="9"/>
    </row>
    <row r="43" spans="1:13" s="3" customFormat="1" ht="18" customHeight="1">
      <c r="A43" s="9" t="s">
        <v>124</v>
      </c>
      <c r="B43" s="10" t="s">
        <v>117</v>
      </c>
      <c r="C43" s="10" t="s">
        <v>34</v>
      </c>
      <c r="D43" s="9" t="s">
        <v>125</v>
      </c>
      <c r="E43" s="9" t="s">
        <v>119</v>
      </c>
      <c r="F43" s="9">
        <v>68</v>
      </c>
      <c r="G43" s="9">
        <v>4</v>
      </c>
      <c r="H43" s="9">
        <f t="shared" si="3"/>
        <v>40.8</v>
      </c>
      <c r="I43" s="9">
        <v>81.6</v>
      </c>
      <c r="J43" s="9">
        <f t="shared" si="4"/>
        <v>32.64</v>
      </c>
      <c r="K43" s="9">
        <f t="shared" si="5"/>
        <v>73.44</v>
      </c>
      <c r="L43" s="9">
        <v>4</v>
      </c>
      <c r="M43" s="9"/>
    </row>
    <row r="44" spans="1:13" s="3" customFormat="1" ht="18" customHeight="1">
      <c r="A44" s="9" t="s">
        <v>126</v>
      </c>
      <c r="B44" s="10" t="s">
        <v>117</v>
      </c>
      <c r="C44" s="10" t="s">
        <v>34</v>
      </c>
      <c r="D44" s="9" t="s">
        <v>127</v>
      </c>
      <c r="E44" s="9" t="s">
        <v>119</v>
      </c>
      <c r="F44" s="9">
        <v>67.2</v>
      </c>
      <c r="G44" s="9">
        <v>5</v>
      </c>
      <c r="H44" s="9">
        <f t="shared" si="3"/>
        <v>40.32</v>
      </c>
      <c r="I44" s="9">
        <v>0</v>
      </c>
      <c r="J44" s="9">
        <f t="shared" si="4"/>
        <v>0</v>
      </c>
      <c r="K44" s="9">
        <f t="shared" si="5"/>
        <v>40.32</v>
      </c>
      <c r="L44" s="9">
        <v>5</v>
      </c>
      <c r="M44" s="9"/>
    </row>
    <row r="45" spans="1:13" s="3" customFormat="1" ht="18" customHeight="1">
      <c r="A45" s="9" t="s">
        <v>128</v>
      </c>
      <c r="B45" s="10" t="s">
        <v>117</v>
      </c>
      <c r="C45" s="10" t="s">
        <v>34</v>
      </c>
      <c r="D45" s="9" t="s">
        <v>129</v>
      </c>
      <c r="E45" s="9" t="s">
        <v>119</v>
      </c>
      <c r="F45" s="9">
        <v>66.4</v>
      </c>
      <c r="G45" s="9">
        <v>6</v>
      </c>
      <c r="H45" s="9">
        <f t="shared" si="3"/>
        <v>39.84</v>
      </c>
      <c r="I45" s="9"/>
      <c r="J45" s="9">
        <v>0</v>
      </c>
      <c r="K45" s="9">
        <f t="shared" si="5"/>
        <v>39.84</v>
      </c>
      <c r="M45" s="9" t="s">
        <v>68</v>
      </c>
    </row>
    <row r="46" spans="1:13" s="3" customFormat="1" ht="18" customHeight="1">
      <c r="A46" s="9" t="s">
        <v>130</v>
      </c>
      <c r="B46" s="10" t="s">
        <v>131</v>
      </c>
      <c r="C46" s="10" t="s">
        <v>34</v>
      </c>
      <c r="D46" s="9" t="s">
        <v>132</v>
      </c>
      <c r="E46" s="9" t="s">
        <v>133</v>
      </c>
      <c r="F46" s="9">
        <v>70</v>
      </c>
      <c r="G46" s="9">
        <v>1</v>
      </c>
      <c r="H46" s="9">
        <f t="shared" si="3"/>
        <v>42</v>
      </c>
      <c r="I46" s="9">
        <v>81.7</v>
      </c>
      <c r="J46" s="9">
        <f t="shared" si="4"/>
        <v>32.68</v>
      </c>
      <c r="K46" s="9">
        <f t="shared" si="5"/>
        <v>74.68</v>
      </c>
      <c r="L46" s="9">
        <v>1</v>
      </c>
      <c r="M46" s="9"/>
    </row>
    <row r="47" spans="1:13" s="3" customFormat="1" ht="18" customHeight="1">
      <c r="A47" s="9" t="s">
        <v>134</v>
      </c>
      <c r="B47" s="10" t="s">
        <v>131</v>
      </c>
      <c r="C47" s="10" t="s">
        <v>34</v>
      </c>
      <c r="D47" s="9" t="s">
        <v>135</v>
      </c>
      <c r="E47" s="9" t="s">
        <v>133</v>
      </c>
      <c r="F47" s="9">
        <v>66.9</v>
      </c>
      <c r="G47" s="9">
        <v>2</v>
      </c>
      <c r="H47" s="9">
        <f t="shared" si="3"/>
        <v>40.14</v>
      </c>
      <c r="I47" s="9">
        <v>81.7</v>
      </c>
      <c r="J47" s="9">
        <f t="shared" si="4"/>
        <v>32.68</v>
      </c>
      <c r="K47" s="9">
        <f t="shared" si="5"/>
        <v>72.82</v>
      </c>
      <c r="L47" s="9">
        <v>2</v>
      </c>
      <c r="M47" s="9"/>
    </row>
    <row r="48" spans="1:13" s="3" customFormat="1" ht="18" customHeight="1">
      <c r="A48" s="9" t="s">
        <v>136</v>
      </c>
      <c r="B48" s="10" t="s">
        <v>131</v>
      </c>
      <c r="C48" s="10" t="s">
        <v>34</v>
      </c>
      <c r="D48" s="9" t="s">
        <v>137</v>
      </c>
      <c r="E48" s="9" t="s">
        <v>133</v>
      </c>
      <c r="F48" s="9">
        <v>66.6</v>
      </c>
      <c r="G48" s="9">
        <v>3</v>
      </c>
      <c r="H48" s="9">
        <f t="shared" si="3"/>
        <v>39.959999999999994</v>
      </c>
      <c r="I48" s="9">
        <v>77.5</v>
      </c>
      <c r="J48" s="9">
        <f t="shared" si="4"/>
        <v>31</v>
      </c>
      <c r="K48" s="9">
        <f t="shared" si="5"/>
        <v>70.96</v>
      </c>
      <c r="L48" s="9">
        <v>3</v>
      </c>
      <c r="M48" s="9"/>
    </row>
    <row r="49" spans="1:13" s="3" customFormat="1" ht="18" customHeight="1">
      <c r="A49" s="9" t="s">
        <v>138</v>
      </c>
      <c r="B49" s="10" t="s">
        <v>139</v>
      </c>
      <c r="C49" s="10" t="s">
        <v>43</v>
      </c>
      <c r="D49" s="9" t="s">
        <v>140</v>
      </c>
      <c r="E49" s="9" t="s">
        <v>141</v>
      </c>
      <c r="F49" s="9">
        <v>68</v>
      </c>
      <c r="G49" s="9">
        <v>1</v>
      </c>
      <c r="H49" s="9">
        <f t="shared" si="3"/>
        <v>40.8</v>
      </c>
      <c r="I49" s="9">
        <v>81.8</v>
      </c>
      <c r="J49" s="9">
        <f t="shared" si="4"/>
        <v>32.72</v>
      </c>
      <c r="K49" s="9">
        <f t="shared" si="5"/>
        <v>73.52</v>
      </c>
      <c r="L49" s="9">
        <v>1</v>
      </c>
      <c r="M49" s="9"/>
    </row>
    <row r="50" spans="1:13" s="3" customFormat="1" ht="18" customHeight="1">
      <c r="A50" s="9" t="s">
        <v>142</v>
      </c>
      <c r="B50" s="10" t="s">
        <v>139</v>
      </c>
      <c r="C50" s="10" t="s">
        <v>43</v>
      </c>
      <c r="D50" s="9" t="s">
        <v>143</v>
      </c>
      <c r="E50" s="9" t="s">
        <v>141</v>
      </c>
      <c r="F50" s="9">
        <v>66.1</v>
      </c>
      <c r="G50" s="9">
        <v>2</v>
      </c>
      <c r="H50" s="9">
        <f t="shared" si="3"/>
        <v>39.66</v>
      </c>
      <c r="I50" s="9">
        <v>80.9</v>
      </c>
      <c r="J50" s="9">
        <f t="shared" si="4"/>
        <v>32.36000000000001</v>
      </c>
      <c r="K50" s="9">
        <f t="shared" si="5"/>
        <v>72.02000000000001</v>
      </c>
      <c r="L50" s="9">
        <v>2</v>
      </c>
      <c r="M50" s="9"/>
    </row>
    <row r="51" spans="1:13" s="3" customFormat="1" ht="18" customHeight="1">
      <c r="A51" s="9" t="s">
        <v>144</v>
      </c>
      <c r="B51" s="10" t="s">
        <v>139</v>
      </c>
      <c r="C51" s="10" t="s">
        <v>43</v>
      </c>
      <c r="D51" s="9" t="s">
        <v>145</v>
      </c>
      <c r="E51" s="9" t="s">
        <v>141</v>
      </c>
      <c r="F51" s="9">
        <v>62.3</v>
      </c>
      <c r="G51" s="9">
        <v>3</v>
      </c>
      <c r="H51" s="9">
        <f t="shared" si="3"/>
        <v>37.379999999999995</v>
      </c>
      <c r="I51" s="9">
        <v>75.5</v>
      </c>
      <c r="J51" s="9">
        <f t="shared" si="4"/>
        <v>30.200000000000003</v>
      </c>
      <c r="K51" s="9">
        <f t="shared" si="5"/>
        <v>67.58</v>
      </c>
      <c r="L51" s="9">
        <v>3</v>
      </c>
      <c r="M51" s="9"/>
    </row>
    <row r="52" spans="1:13" s="3" customFormat="1" ht="18" customHeight="1">
      <c r="A52" s="9" t="s">
        <v>146</v>
      </c>
      <c r="B52" s="10" t="s">
        <v>147</v>
      </c>
      <c r="C52" s="10" t="s">
        <v>148</v>
      </c>
      <c r="D52" s="9" t="s">
        <v>149</v>
      </c>
      <c r="E52" s="9" t="s">
        <v>150</v>
      </c>
      <c r="F52" s="9">
        <v>54.2</v>
      </c>
      <c r="G52" s="9">
        <v>1</v>
      </c>
      <c r="H52" s="9">
        <f t="shared" si="3"/>
        <v>32.52</v>
      </c>
      <c r="I52" s="9">
        <v>75.98</v>
      </c>
      <c r="J52" s="9">
        <f t="shared" si="4"/>
        <v>30.392000000000003</v>
      </c>
      <c r="K52" s="9">
        <f t="shared" si="5"/>
        <v>62.912000000000006</v>
      </c>
      <c r="L52" s="9">
        <v>1</v>
      </c>
      <c r="M52" s="9"/>
    </row>
  </sheetData>
  <sheetProtection/>
  <mergeCells count="1">
    <mergeCell ref="A1:M1"/>
  </mergeCells>
  <printOptions/>
  <pageMargins left="0.75" right="0.75" top="1" bottom="1" header="0.5" footer="0.5"/>
  <pageSetup cellComments="asDisplayed" fitToHeight="0" fitToWidth="1"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2022-01-05T03:22:22Z</dcterms:created>
  <dcterms:modified xsi:type="dcterms:W3CDTF">2022-02-17T09:02:59Z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21FC6186F2A34C96A3B56162A3CB93F3</vt:lpwstr>
  </property>
</Properties>
</file>