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一批" sheetId="1" r:id="rId1"/>
  </sheets>
  <definedNames>
    <definedName name="_xlfn.COUNTIFS" hidden="1">#NAME?</definedName>
    <definedName name="_xlnm.Print_Titles" localSheetId="0">'第一批'!$2:$3</definedName>
    <definedName name="_xlnm.Print_Area" localSheetId="0">'第一批'!$A$1:$T$32</definedName>
    <definedName name="_xlnm._FilterDatabase" localSheetId="0" hidden="1">'第一批'!$A$3:$T$32</definedName>
  </definedNames>
  <calcPr fullCalcOnLoad="1"/>
</workbook>
</file>

<file path=xl/sharedStrings.xml><?xml version="1.0" encoding="utf-8"?>
<sst xmlns="http://schemas.openxmlformats.org/spreadsheetml/2006/main" count="284" uniqueCount="140">
  <si>
    <t>附件：</t>
  </si>
  <si>
    <t>隆昌市2023年下半年公开考试招聘事业单位工作人员拟聘用人员名单（第一批）</t>
  </si>
  <si>
    <t>序号</t>
  </si>
  <si>
    <t>姓名</t>
  </si>
  <si>
    <t>性别</t>
  </si>
  <si>
    <t>考聘岗位</t>
  </si>
  <si>
    <t>考聘岗位类别</t>
  </si>
  <si>
    <t>考聘岗位    代码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</si>
  <si>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</si>
  <si>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</si>
  <si>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</si>
  <si>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</si>
  <si>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</si>
  <si>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面试    成绩</t>
  </si>
  <si>
    <t>面试成绩折合</t>
  </si>
  <si>
    <t>总成绩</t>
  </si>
  <si>
    <t>总成绩排名</t>
  </si>
  <si>
    <t>专 业</t>
  </si>
  <si>
    <t>体检    结果</t>
  </si>
  <si>
    <t>考察    结果</t>
  </si>
  <si>
    <t>拟聘用单位</t>
  </si>
  <si>
    <t>备  注</t>
  </si>
  <si>
    <t>邹琴</t>
  </si>
  <si>
    <t>女</t>
  </si>
  <si>
    <t>测绘员</t>
  </si>
  <si>
    <t>专技岗位</t>
  </si>
  <si>
    <t>9060301</t>
  </si>
  <si>
    <t>土地资源管理</t>
  </si>
  <si>
    <t>合格</t>
  </si>
  <si>
    <t>隆昌市不动产登记中心</t>
  </si>
  <si>
    <t>谢东良</t>
  </si>
  <si>
    <t>男</t>
  </si>
  <si>
    <t>监督员</t>
  </si>
  <si>
    <t>9060401</t>
  </si>
  <si>
    <t>结构工程</t>
  </si>
  <si>
    <t>隆昌市建设工程质量安全和建筑工程招投标服务中心</t>
  </si>
  <si>
    <t>袁超兰</t>
  </si>
  <si>
    <t>文秘</t>
  </si>
  <si>
    <t>管理岗位</t>
  </si>
  <si>
    <t>9060501</t>
  </si>
  <si>
    <t>汉语言文学</t>
  </si>
  <si>
    <t>隆昌市住房征收和保障服务中心</t>
  </si>
  <si>
    <t>唐明建</t>
  </si>
  <si>
    <t>政务服务</t>
  </si>
  <si>
    <t>9060601</t>
  </si>
  <si>
    <t>电子信息工程</t>
  </si>
  <si>
    <t>隆昌市政务服务中心</t>
  </si>
  <si>
    <t>吴研</t>
  </si>
  <si>
    <t>保密机要</t>
  </si>
  <si>
    <t>9060701</t>
  </si>
  <si>
    <t>护理学</t>
  </si>
  <si>
    <t>隆昌市民兵武器装备仓库和训练基地事务中心</t>
  </si>
  <si>
    <t>冯圣滨</t>
  </si>
  <si>
    <t>综合执法</t>
  </si>
  <si>
    <t>9060801</t>
  </si>
  <si>
    <t>法学</t>
  </si>
  <si>
    <t>隆昌市城乡环境综合服务中心</t>
  </si>
  <si>
    <t>黄家骏</t>
  </si>
  <si>
    <t>农业工程</t>
  </si>
  <si>
    <t>9060901</t>
  </si>
  <si>
    <t>工程造价</t>
  </si>
  <si>
    <t>古湖街道办事处农业综合服务中心</t>
  </si>
  <si>
    <t>汪文传</t>
  </si>
  <si>
    <t>综合服务</t>
  </si>
  <si>
    <t>9061001</t>
  </si>
  <si>
    <t>交通工程</t>
  </si>
  <si>
    <t>石碾镇村建环卫综合服务中心</t>
  </si>
  <si>
    <t>巫岳</t>
  </si>
  <si>
    <t>文秘宣传</t>
  </si>
  <si>
    <t>9061301</t>
  </si>
  <si>
    <t>新闻学</t>
  </si>
  <si>
    <t>石燕桥镇文化综合服务中心</t>
  </si>
  <si>
    <t>邹佩锦</t>
  </si>
  <si>
    <t>便民服务</t>
  </si>
  <si>
    <t>9061401</t>
  </si>
  <si>
    <t>中药学</t>
  </si>
  <si>
    <t>普润镇便民服务中心</t>
  </si>
  <si>
    <t>张大林</t>
  </si>
  <si>
    <t>农业服务</t>
  </si>
  <si>
    <t>9061501</t>
  </si>
  <si>
    <t>国际经济与贸易</t>
  </si>
  <si>
    <t>龙市镇农业综合服务中心</t>
  </si>
  <si>
    <t>杨代</t>
  </si>
  <si>
    <t>9061601</t>
  </si>
  <si>
    <t>产品设计</t>
  </si>
  <si>
    <t>双凤镇农业综合服务中心</t>
  </si>
  <si>
    <t>陈丽</t>
  </si>
  <si>
    <t>9061701</t>
  </si>
  <si>
    <t>法律</t>
  </si>
  <si>
    <t>云顶镇便民服务中心</t>
  </si>
  <si>
    <t>专项考聘</t>
  </si>
  <si>
    <t>黄文豪</t>
  </si>
  <si>
    <t>出纳</t>
  </si>
  <si>
    <t>9061801</t>
  </si>
  <si>
    <t>会计学</t>
  </si>
  <si>
    <t>隆昌市人民医院</t>
  </si>
  <si>
    <t>张学恒</t>
  </si>
  <si>
    <t>财会</t>
  </si>
  <si>
    <t>9061901</t>
  </si>
  <si>
    <t>会计电算化</t>
  </si>
  <si>
    <t>胡家镇中心卫生院</t>
  </si>
  <si>
    <t>程茂</t>
  </si>
  <si>
    <t>麻醉医师</t>
  </si>
  <si>
    <t>7060302</t>
  </si>
  <si>
    <t>临床医学</t>
  </si>
  <si>
    <t>隆昌市妇幼保健计划生育服务中心</t>
  </si>
  <si>
    <t>彭亚军</t>
  </si>
  <si>
    <t>口腔医师</t>
  </si>
  <si>
    <t>7060303</t>
  </si>
  <si>
    <t>口腔医学</t>
  </si>
  <si>
    <t>李家晴</t>
  </si>
  <si>
    <t>临床医师</t>
  </si>
  <si>
    <t>7060401</t>
  </si>
  <si>
    <t>隆昌市第二人民医院</t>
  </si>
  <si>
    <t>夏强</t>
  </si>
  <si>
    <t>崔方方</t>
  </si>
  <si>
    <t>张洪飞</t>
  </si>
  <si>
    <t>王健</t>
  </si>
  <si>
    <t>7060601</t>
  </si>
  <si>
    <t>圣灯镇中心卫生院</t>
  </si>
  <si>
    <t>陈林</t>
  </si>
  <si>
    <t>朱洁</t>
  </si>
  <si>
    <t>护理</t>
  </si>
  <si>
    <t>7060801</t>
  </si>
  <si>
    <t>石碾镇中心卫生院</t>
  </si>
  <si>
    <t>潘俊宏</t>
  </si>
  <si>
    <t>临床中医师</t>
  </si>
  <si>
    <t>7060902</t>
  </si>
  <si>
    <t>中医学</t>
  </si>
  <si>
    <t>云顶镇中心卫生院</t>
  </si>
  <si>
    <t>兰婷</t>
  </si>
  <si>
    <t>7060905</t>
  </si>
  <si>
    <t>王寒</t>
  </si>
  <si>
    <t>中药药剂士</t>
  </si>
  <si>
    <t>7061101</t>
  </si>
  <si>
    <t>普润镇中心卫生院</t>
  </si>
  <si>
    <t>胡泓越</t>
  </si>
  <si>
    <t>7061309</t>
  </si>
  <si>
    <t>黄家镇中心卫生院</t>
  </si>
  <si>
    <t>马俊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</si>
</sst>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b/>
      <sz val="10"/>
      <name val="微软雅黑"/>
      <family val="2"/>
    </font>
    <font>
      <sz val="10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68" applyFont="1" applyFill="1" applyBorder="1" applyAlignment="1">
      <alignment horizontal="center" vertical="center" wrapText="1"/>
      <protection/>
    </xf>
    <xf numFmtId="0" fontId="5" fillId="34" borderId="10" xfId="68" applyFont="1" applyFill="1" applyBorder="1" applyAlignment="1">
      <alignment horizontal="center"/>
      <protection/>
    </xf>
    <xf numFmtId="0" fontId="5" fillId="0" borderId="10" xfId="68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 vertical="center"/>
    </xf>
    <xf numFmtId="0" fontId="4" fillId="34" borderId="10" xfId="68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urrency" xfId="63"/>
    <cellStyle name="Currency [0]" xfId="64"/>
    <cellStyle name="常规 3 2" xfId="65"/>
    <cellStyle name="Comma" xfId="66"/>
    <cellStyle name="Comma [0]" xfId="67"/>
    <cellStyle name="Normal" xfId="68"/>
    <cellStyle name="Percent" xfId="69"/>
    <cellStyle name="常规 2" xfId="70"/>
    <cellStyle name="常规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selection activeCell="A2" sqref="A2:T2"/>
    </sheetView>
  </sheetViews>
  <sheetFormatPr defaultColWidth="9.140625" defaultRowHeight="12.75"/>
  <cols>
    <col min="1" max="1" width="4.00390625" style="3" customWidth="1"/>
    <col min="2" max="2" width="9.140625" style="4" customWidth="1"/>
    <col min="3" max="3" width="5.421875" style="4" bestFit="1" customWidth="1"/>
    <col min="4" max="4" width="9.7109375" style="4" customWidth="1"/>
    <col min="5" max="5" width="8.8515625" style="4" customWidth="1"/>
    <col min="6" max="6" width="9.28125" style="4" customWidth="1"/>
    <col min="7" max="7" width="8.7109375" style="4" customWidth="1"/>
    <col min="8" max="8" width="5.28125" style="5" customWidth="1"/>
    <col min="9" max="9" width="10.28125" style="6" customWidth="1"/>
    <col min="10" max="10" width="8.57421875" style="3" customWidth="1"/>
    <col min="11" max="11" width="7.00390625" style="7" customWidth="1"/>
    <col min="12" max="12" width="7.8515625" style="2" customWidth="1"/>
    <col min="13" max="14" width="7.57421875" style="3" customWidth="1"/>
    <col min="15" max="15" width="6.00390625" style="7" customWidth="1"/>
    <col min="16" max="16" width="14.140625" style="8" customWidth="1"/>
    <col min="17" max="17" width="6.421875" style="7" customWidth="1"/>
    <col min="18" max="18" width="6.00390625" style="7" customWidth="1"/>
    <col min="19" max="19" width="25.00390625" style="9" customWidth="1"/>
    <col min="20" max="20" width="9.421875" style="7" customWidth="1"/>
  </cols>
  <sheetData>
    <row r="1" ht="18.75" customHeight="1">
      <c r="A1" s="10" t="s">
        <v>0</v>
      </c>
    </row>
    <row r="2" spans="1:20" ht="31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P2" s="11"/>
      <c r="Q2" s="11"/>
      <c r="R2" s="11"/>
      <c r="S2" s="21"/>
      <c r="T2" s="11"/>
    </row>
    <row r="3" spans="1:20" s="1" customFormat="1" ht="54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6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</row>
    <row r="4" spans="1:20" s="2" customFormat="1" ht="27.75" customHeight="1">
      <c r="A4" s="13">
        <v>1</v>
      </c>
      <c r="B4" s="13" t="s">
        <v>22</v>
      </c>
      <c r="C4" s="13" t="s">
        <v>23</v>
      </c>
      <c r="D4" s="13" t="s">
        <v>24</v>
      </c>
      <c r="E4" s="14" t="s">
        <v>25</v>
      </c>
      <c r="F4" s="14" t="s">
        <v>26</v>
      </c>
      <c r="G4" s="14">
        <v>64.6</v>
      </c>
      <c r="H4" s="15"/>
      <c r="I4" s="15">
        <f aca="true" t="shared" si="0" ref="I4:I32">G4+H4</f>
        <v>64.6</v>
      </c>
      <c r="J4" s="15">
        <f aca="true" t="shared" si="1" ref="J4:J32">ROUND(I4*0.6,2)</f>
        <v>38.76</v>
      </c>
      <c r="K4" s="15">
        <v>3</v>
      </c>
      <c r="L4" s="17">
        <v>82.88</v>
      </c>
      <c r="M4" s="18">
        <f aca="true" t="shared" si="2" ref="M4:M32">ROUND(L4*0.4,2)</f>
        <v>33.15</v>
      </c>
      <c r="N4" s="17">
        <f aca="true" t="shared" si="3" ref="N4:N32">J4+M4</f>
        <v>71.91</v>
      </c>
      <c r="O4" s="17">
        <v>1</v>
      </c>
      <c r="P4" s="19" t="s">
        <v>27</v>
      </c>
      <c r="Q4" s="22" t="s">
        <v>28</v>
      </c>
      <c r="R4" s="22" t="s">
        <v>28</v>
      </c>
      <c r="S4" s="23" t="s">
        <v>29</v>
      </c>
      <c r="T4" s="22"/>
    </row>
    <row r="5" spans="1:20" s="2" customFormat="1" ht="27.75" customHeight="1">
      <c r="A5" s="13">
        <v>2</v>
      </c>
      <c r="B5" s="13" t="s">
        <v>30</v>
      </c>
      <c r="C5" s="13" t="s">
        <v>31</v>
      </c>
      <c r="D5" s="13" t="s">
        <v>32</v>
      </c>
      <c r="E5" s="14" t="s">
        <v>25</v>
      </c>
      <c r="F5" s="14" t="s">
        <v>33</v>
      </c>
      <c r="G5" s="14">
        <v>59.1</v>
      </c>
      <c r="H5" s="15"/>
      <c r="I5" s="15">
        <f t="shared" si="0"/>
        <v>59.1</v>
      </c>
      <c r="J5" s="15">
        <f t="shared" si="1"/>
        <v>35.46</v>
      </c>
      <c r="K5" s="15">
        <v>1</v>
      </c>
      <c r="L5" s="17">
        <v>83.76</v>
      </c>
      <c r="M5" s="18">
        <f t="shared" si="2"/>
        <v>33.5</v>
      </c>
      <c r="N5" s="17">
        <f t="shared" si="3"/>
        <v>68.96000000000001</v>
      </c>
      <c r="O5" s="20">
        <v>1</v>
      </c>
      <c r="P5" s="19" t="s">
        <v>34</v>
      </c>
      <c r="Q5" s="22" t="s">
        <v>28</v>
      </c>
      <c r="R5" s="22" t="s">
        <v>28</v>
      </c>
      <c r="S5" s="23" t="s">
        <v>35</v>
      </c>
      <c r="T5" s="18"/>
    </row>
    <row r="6" spans="1:20" s="2" customFormat="1" ht="27.75" customHeight="1">
      <c r="A6" s="13">
        <v>3</v>
      </c>
      <c r="B6" s="13" t="s">
        <v>36</v>
      </c>
      <c r="C6" s="13" t="s">
        <v>23</v>
      </c>
      <c r="D6" s="13" t="s">
        <v>37</v>
      </c>
      <c r="E6" s="14" t="s">
        <v>38</v>
      </c>
      <c r="F6" s="14" t="s">
        <v>39</v>
      </c>
      <c r="G6" s="14">
        <v>60.3</v>
      </c>
      <c r="H6" s="15"/>
      <c r="I6" s="15">
        <f t="shared" si="0"/>
        <v>60.3</v>
      </c>
      <c r="J6" s="15">
        <f t="shared" si="1"/>
        <v>36.18</v>
      </c>
      <c r="K6" s="15">
        <v>2</v>
      </c>
      <c r="L6" s="17">
        <v>86.8</v>
      </c>
      <c r="M6" s="18">
        <f t="shared" si="2"/>
        <v>34.72</v>
      </c>
      <c r="N6" s="17">
        <f t="shared" si="3"/>
        <v>70.9</v>
      </c>
      <c r="O6" s="17">
        <v>1</v>
      </c>
      <c r="P6" s="19" t="s">
        <v>40</v>
      </c>
      <c r="Q6" s="22" t="s">
        <v>28</v>
      </c>
      <c r="R6" s="22" t="s">
        <v>28</v>
      </c>
      <c r="S6" s="23" t="s">
        <v>41</v>
      </c>
      <c r="T6" s="18"/>
    </row>
    <row r="7" spans="1:20" s="2" customFormat="1" ht="27.75" customHeight="1">
      <c r="A7" s="13">
        <v>4</v>
      </c>
      <c r="B7" s="13" t="s">
        <v>42</v>
      </c>
      <c r="C7" s="13" t="s">
        <v>31</v>
      </c>
      <c r="D7" s="13" t="s">
        <v>43</v>
      </c>
      <c r="E7" s="14" t="s">
        <v>38</v>
      </c>
      <c r="F7" s="14" t="s">
        <v>44</v>
      </c>
      <c r="G7" s="14">
        <v>65.7</v>
      </c>
      <c r="H7" s="15"/>
      <c r="I7" s="15">
        <f t="shared" si="0"/>
        <v>65.7</v>
      </c>
      <c r="J7" s="15">
        <f t="shared" si="1"/>
        <v>39.42</v>
      </c>
      <c r="K7" s="15">
        <v>2</v>
      </c>
      <c r="L7" s="17">
        <v>85.86</v>
      </c>
      <c r="M7" s="18">
        <f t="shared" si="2"/>
        <v>34.34</v>
      </c>
      <c r="N7" s="17">
        <f t="shared" si="3"/>
        <v>73.76</v>
      </c>
      <c r="O7" s="20">
        <v>1</v>
      </c>
      <c r="P7" s="19" t="s">
        <v>45</v>
      </c>
      <c r="Q7" s="22" t="s">
        <v>28</v>
      </c>
      <c r="R7" s="22" t="s">
        <v>28</v>
      </c>
      <c r="S7" s="23" t="s">
        <v>46</v>
      </c>
      <c r="T7" s="18"/>
    </row>
    <row r="8" spans="1:20" s="2" customFormat="1" ht="27.75" customHeight="1">
      <c r="A8" s="13">
        <v>5</v>
      </c>
      <c r="B8" s="13" t="s">
        <v>47</v>
      </c>
      <c r="C8" s="13" t="s">
        <v>23</v>
      </c>
      <c r="D8" s="13" t="s">
        <v>48</v>
      </c>
      <c r="E8" s="14" t="s">
        <v>38</v>
      </c>
      <c r="F8" s="14" t="s">
        <v>49</v>
      </c>
      <c r="G8" s="14">
        <v>65.9</v>
      </c>
      <c r="H8" s="15"/>
      <c r="I8" s="15">
        <f t="shared" si="0"/>
        <v>65.9</v>
      </c>
      <c r="J8" s="15">
        <f t="shared" si="1"/>
        <v>39.54</v>
      </c>
      <c r="K8" s="15">
        <v>1</v>
      </c>
      <c r="L8" s="17">
        <v>85.4</v>
      </c>
      <c r="M8" s="18">
        <f t="shared" si="2"/>
        <v>34.16</v>
      </c>
      <c r="N8" s="17">
        <f t="shared" si="3"/>
        <v>73.69999999999999</v>
      </c>
      <c r="O8" s="20">
        <v>1</v>
      </c>
      <c r="P8" s="19" t="s">
        <v>50</v>
      </c>
      <c r="Q8" s="22" t="s">
        <v>28</v>
      </c>
      <c r="R8" s="22" t="s">
        <v>28</v>
      </c>
      <c r="S8" s="23" t="s">
        <v>51</v>
      </c>
      <c r="T8" s="18"/>
    </row>
    <row r="9" spans="1:20" s="2" customFormat="1" ht="27.75" customHeight="1">
      <c r="A9" s="13">
        <v>6</v>
      </c>
      <c r="B9" s="13" t="s">
        <v>52</v>
      </c>
      <c r="C9" s="13" t="s">
        <v>31</v>
      </c>
      <c r="D9" s="13" t="s">
        <v>53</v>
      </c>
      <c r="E9" s="14" t="s">
        <v>38</v>
      </c>
      <c r="F9" s="14" t="s">
        <v>54</v>
      </c>
      <c r="G9" s="14">
        <v>68.1</v>
      </c>
      <c r="H9" s="15"/>
      <c r="I9" s="15">
        <f t="shared" si="0"/>
        <v>68.1</v>
      </c>
      <c r="J9" s="15">
        <f t="shared" si="1"/>
        <v>40.86</v>
      </c>
      <c r="K9" s="15">
        <v>1</v>
      </c>
      <c r="L9" s="17">
        <v>84.9</v>
      </c>
      <c r="M9" s="18">
        <f t="shared" si="2"/>
        <v>33.96</v>
      </c>
      <c r="N9" s="17">
        <f t="shared" si="3"/>
        <v>74.82</v>
      </c>
      <c r="O9" s="20">
        <v>1</v>
      </c>
      <c r="P9" s="19" t="s">
        <v>55</v>
      </c>
      <c r="Q9" s="22" t="s">
        <v>28</v>
      </c>
      <c r="R9" s="22" t="s">
        <v>28</v>
      </c>
      <c r="S9" s="23" t="s">
        <v>56</v>
      </c>
      <c r="T9" s="18"/>
    </row>
    <row r="10" spans="1:20" s="2" customFormat="1" ht="27.75" customHeight="1">
      <c r="A10" s="13">
        <v>7</v>
      </c>
      <c r="B10" s="13" t="s">
        <v>57</v>
      </c>
      <c r="C10" s="13" t="s">
        <v>31</v>
      </c>
      <c r="D10" s="13" t="s">
        <v>58</v>
      </c>
      <c r="E10" s="14" t="s">
        <v>25</v>
      </c>
      <c r="F10" s="14" t="s">
        <v>59</v>
      </c>
      <c r="G10" s="14">
        <v>68.3</v>
      </c>
      <c r="H10" s="15"/>
      <c r="I10" s="15">
        <f t="shared" si="0"/>
        <v>68.3</v>
      </c>
      <c r="J10" s="15">
        <f t="shared" si="1"/>
        <v>40.98</v>
      </c>
      <c r="K10" s="15">
        <v>1</v>
      </c>
      <c r="L10" s="17">
        <v>84.1</v>
      </c>
      <c r="M10" s="18">
        <f t="shared" si="2"/>
        <v>33.64</v>
      </c>
      <c r="N10" s="17">
        <f t="shared" si="3"/>
        <v>74.62</v>
      </c>
      <c r="O10" s="17">
        <v>1</v>
      </c>
      <c r="P10" s="19" t="s">
        <v>60</v>
      </c>
      <c r="Q10" s="22" t="s">
        <v>28</v>
      </c>
      <c r="R10" s="22" t="s">
        <v>28</v>
      </c>
      <c r="S10" s="23" t="s">
        <v>61</v>
      </c>
      <c r="T10" s="18"/>
    </row>
    <row r="11" spans="1:20" s="2" customFormat="1" ht="27.75" customHeight="1">
      <c r="A11" s="13">
        <v>8</v>
      </c>
      <c r="B11" s="13" t="s">
        <v>62</v>
      </c>
      <c r="C11" s="13" t="s">
        <v>31</v>
      </c>
      <c r="D11" s="13" t="s">
        <v>63</v>
      </c>
      <c r="E11" s="14" t="s">
        <v>25</v>
      </c>
      <c r="F11" s="14" t="s">
        <v>64</v>
      </c>
      <c r="G11" s="14">
        <v>60.9</v>
      </c>
      <c r="H11" s="15"/>
      <c r="I11" s="15">
        <f t="shared" si="0"/>
        <v>60.9</v>
      </c>
      <c r="J11" s="15">
        <f t="shared" si="1"/>
        <v>36.54</v>
      </c>
      <c r="K11" s="15">
        <v>1</v>
      </c>
      <c r="L11" s="17">
        <v>84.74</v>
      </c>
      <c r="M11" s="18">
        <f t="shared" si="2"/>
        <v>33.9</v>
      </c>
      <c r="N11" s="17">
        <f t="shared" si="3"/>
        <v>70.44</v>
      </c>
      <c r="O11" s="17">
        <v>1</v>
      </c>
      <c r="P11" s="19" t="s">
        <v>65</v>
      </c>
      <c r="Q11" s="22" t="s">
        <v>28</v>
      </c>
      <c r="R11" s="22" t="s">
        <v>28</v>
      </c>
      <c r="S11" s="23" t="s">
        <v>66</v>
      </c>
      <c r="T11" s="18"/>
    </row>
    <row r="12" spans="1:20" s="2" customFormat="1" ht="27.75" customHeight="1">
      <c r="A12" s="13">
        <v>9</v>
      </c>
      <c r="B12" s="13" t="s">
        <v>67</v>
      </c>
      <c r="C12" s="13" t="s">
        <v>31</v>
      </c>
      <c r="D12" s="13" t="s">
        <v>68</v>
      </c>
      <c r="E12" s="14" t="s">
        <v>25</v>
      </c>
      <c r="F12" s="14" t="s">
        <v>69</v>
      </c>
      <c r="G12" s="14">
        <v>60.9</v>
      </c>
      <c r="H12" s="15"/>
      <c r="I12" s="15">
        <f t="shared" si="0"/>
        <v>60.9</v>
      </c>
      <c r="J12" s="15">
        <f t="shared" si="1"/>
        <v>36.54</v>
      </c>
      <c r="K12" s="15">
        <v>2</v>
      </c>
      <c r="L12" s="17">
        <v>85.74</v>
      </c>
      <c r="M12" s="18">
        <f t="shared" si="2"/>
        <v>34.3</v>
      </c>
      <c r="N12" s="17">
        <f t="shared" si="3"/>
        <v>70.84</v>
      </c>
      <c r="O12" s="20">
        <v>1</v>
      </c>
      <c r="P12" s="19" t="s">
        <v>70</v>
      </c>
      <c r="Q12" s="22" t="s">
        <v>28</v>
      </c>
      <c r="R12" s="22" t="s">
        <v>28</v>
      </c>
      <c r="S12" s="23" t="s">
        <v>71</v>
      </c>
      <c r="T12" s="18"/>
    </row>
    <row r="13" spans="1:20" s="2" customFormat="1" ht="27.75" customHeight="1">
      <c r="A13" s="13">
        <v>10</v>
      </c>
      <c r="B13" s="13" t="s">
        <v>72</v>
      </c>
      <c r="C13" s="13" t="s">
        <v>23</v>
      </c>
      <c r="D13" s="13" t="s">
        <v>73</v>
      </c>
      <c r="E13" s="14" t="s">
        <v>38</v>
      </c>
      <c r="F13" s="14" t="s">
        <v>74</v>
      </c>
      <c r="G13" s="14">
        <v>62.5</v>
      </c>
      <c r="H13" s="15"/>
      <c r="I13" s="15">
        <f t="shared" si="0"/>
        <v>62.5</v>
      </c>
      <c r="J13" s="15">
        <f t="shared" si="1"/>
        <v>37.5</v>
      </c>
      <c r="K13" s="15">
        <v>2</v>
      </c>
      <c r="L13" s="17">
        <v>83.14</v>
      </c>
      <c r="M13" s="18">
        <f t="shared" si="2"/>
        <v>33.26</v>
      </c>
      <c r="N13" s="17">
        <f t="shared" si="3"/>
        <v>70.75999999999999</v>
      </c>
      <c r="O13" s="20">
        <v>1</v>
      </c>
      <c r="P13" s="19" t="s">
        <v>75</v>
      </c>
      <c r="Q13" s="22" t="s">
        <v>28</v>
      </c>
      <c r="R13" s="22" t="s">
        <v>28</v>
      </c>
      <c r="S13" s="23" t="s">
        <v>76</v>
      </c>
      <c r="T13" s="18"/>
    </row>
    <row r="14" spans="1:20" s="2" customFormat="1" ht="27.75" customHeight="1">
      <c r="A14" s="13">
        <v>11</v>
      </c>
      <c r="B14" s="13" t="s">
        <v>77</v>
      </c>
      <c r="C14" s="13" t="s">
        <v>23</v>
      </c>
      <c r="D14" s="13" t="s">
        <v>78</v>
      </c>
      <c r="E14" s="14" t="s">
        <v>38</v>
      </c>
      <c r="F14" s="14" t="s">
        <v>79</v>
      </c>
      <c r="G14" s="14">
        <v>66.7</v>
      </c>
      <c r="H14" s="15"/>
      <c r="I14" s="15">
        <f t="shared" si="0"/>
        <v>66.7</v>
      </c>
      <c r="J14" s="15">
        <f t="shared" si="1"/>
        <v>40.02</v>
      </c>
      <c r="K14" s="15">
        <v>1</v>
      </c>
      <c r="L14" s="17">
        <v>85.02</v>
      </c>
      <c r="M14" s="18">
        <f t="shared" si="2"/>
        <v>34.01</v>
      </c>
      <c r="N14" s="17">
        <f t="shared" si="3"/>
        <v>74.03</v>
      </c>
      <c r="O14" s="20">
        <v>1</v>
      </c>
      <c r="P14" s="19" t="s">
        <v>80</v>
      </c>
      <c r="Q14" s="22" t="s">
        <v>28</v>
      </c>
      <c r="R14" s="22" t="s">
        <v>28</v>
      </c>
      <c r="S14" s="23" t="s">
        <v>81</v>
      </c>
      <c r="T14" s="22"/>
    </row>
    <row r="15" spans="1:20" s="2" customFormat="1" ht="27.75" customHeight="1">
      <c r="A15" s="13">
        <v>12</v>
      </c>
      <c r="B15" s="13" t="s">
        <v>82</v>
      </c>
      <c r="C15" s="13" t="s">
        <v>31</v>
      </c>
      <c r="D15" s="13" t="s">
        <v>78</v>
      </c>
      <c r="E15" s="14" t="s">
        <v>38</v>
      </c>
      <c r="F15" s="14" t="s">
        <v>83</v>
      </c>
      <c r="G15" s="14">
        <v>67.6</v>
      </c>
      <c r="H15" s="15"/>
      <c r="I15" s="15">
        <f t="shared" si="0"/>
        <v>67.6</v>
      </c>
      <c r="J15" s="15">
        <f t="shared" si="1"/>
        <v>40.56</v>
      </c>
      <c r="K15" s="15">
        <v>1</v>
      </c>
      <c r="L15" s="17">
        <v>85</v>
      </c>
      <c r="M15" s="18">
        <f t="shared" si="2"/>
        <v>34</v>
      </c>
      <c r="N15" s="17">
        <f t="shared" si="3"/>
        <v>74.56</v>
      </c>
      <c r="O15" s="17">
        <v>1</v>
      </c>
      <c r="P15" s="19" t="s">
        <v>84</v>
      </c>
      <c r="Q15" s="22" t="s">
        <v>28</v>
      </c>
      <c r="R15" s="22" t="s">
        <v>28</v>
      </c>
      <c r="S15" s="23" t="s">
        <v>85</v>
      </c>
      <c r="T15" s="18"/>
    </row>
    <row r="16" spans="1:20" s="2" customFormat="1" ht="27.75" customHeight="1">
      <c r="A16" s="13">
        <v>13</v>
      </c>
      <c r="B16" s="13" t="s">
        <v>86</v>
      </c>
      <c r="C16" s="13" t="s">
        <v>23</v>
      </c>
      <c r="D16" s="13" t="s">
        <v>73</v>
      </c>
      <c r="E16" s="14" t="s">
        <v>38</v>
      </c>
      <c r="F16" s="14" t="s">
        <v>87</v>
      </c>
      <c r="G16" s="14">
        <v>48.1</v>
      </c>
      <c r="H16" s="15"/>
      <c r="I16" s="15">
        <f t="shared" si="0"/>
        <v>48.1</v>
      </c>
      <c r="J16" s="15">
        <f t="shared" si="1"/>
        <v>28.86</v>
      </c>
      <c r="K16" s="15">
        <v>1</v>
      </c>
      <c r="L16" s="17">
        <v>84.04</v>
      </c>
      <c r="M16" s="18">
        <f t="shared" si="2"/>
        <v>33.62</v>
      </c>
      <c r="N16" s="17">
        <f t="shared" si="3"/>
        <v>62.48</v>
      </c>
      <c r="O16" s="20">
        <v>1</v>
      </c>
      <c r="P16" s="19" t="s">
        <v>88</v>
      </c>
      <c r="Q16" s="22" t="s">
        <v>28</v>
      </c>
      <c r="R16" s="22" t="s">
        <v>28</v>
      </c>
      <c r="S16" s="23" t="s">
        <v>89</v>
      </c>
      <c r="T16" s="22" t="s">
        <v>90</v>
      </c>
    </row>
    <row r="17" spans="1:20" s="2" customFormat="1" ht="27.75" customHeight="1">
      <c r="A17" s="13">
        <v>14</v>
      </c>
      <c r="B17" s="13" t="s">
        <v>91</v>
      </c>
      <c r="C17" s="13" t="s">
        <v>31</v>
      </c>
      <c r="D17" s="13" t="s">
        <v>92</v>
      </c>
      <c r="E17" s="14" t="s">
        <v>25</v>
      </c>
      <c r="F17" s="14" t="s">
        <v>93</v>
      </c>
      <c r="G17" s="14">
        <v>64.5</v>
      </c>
      <c r="H17" s="15"/>
      <c r="I17" s="15">
        <f t="shared" si="0"/>
        <v>64.5</v>
      </c>
      <c r="J17" s="15">
        <f t="shared" si="1"/>
        <v>38.7</v>
      </c>
      <c r="K17" s="15">
        <v>1</v>
      </c>
      <c r="L17" s="17">
        <v>82.1</v>
      </c>
      <c r="M17" s="18">
        <f t="shared" si="2"/>
        <v>32.84</v>
      </c>
      <c r="N17" s="17">
        <f t="shared" si="3"/>
        <v>71.54</v>
      </c>
      <c r="O17" s="20">
        <v>1</v>
      </c>
      <c r="P17" s="19" t="s">
        <v>94</v>
      </c>
      <c r="Q17" s="22" t="s">
        <v>28</v>
      </c>
      <c r="R17" s="22" t="s">
        <v>28</v>
      </c>
      <c r="S17" s="23" t="s">
        <v>95</v>
      </c>
      <c r="T17" s="18"/>
    </row>
    <row r="18" spans="1:20" s="2" customFormat="1" ht="27.75" customHeight="1">
      <c r="A18" s="13">
        <v>15</v>
      </c>
      <c r="B18" s="13" t="s">
        <v>96</v>
      </c>
      <c r="C18" s="13" t="s">
        <v>31</v>
      </c>
      <c r="D18" s="13" t="s">
        <v>97</v>
      </c>
      <c r="E18" s="14" t="s">
        <v>25</v>
      </c>
      <c r="F18" s="14" t="s">
        <v>98</v>
      </c>
      <c r="G18" s="14">
        <v>63.7</v>
      </c>
      <c r="H18" s="15"/>
      <c r="I18" s="15">
        <f t="shared" si="0"/>
        <v>63.7</v>
      </c>
      <c r="J18" s="15">
        <f t="shared" si="1"/>
        <v>38.22</v>
      </c>
      <c r="K18" s="15">
        <v>1</v>
      </c>
      <c r="L18" s="17">
        <v>83.44</v>
      </c>
      <c r="M18" s="18">
        <f t="shared" si="2"/>
        <v>33.38</v>
      </c>
      <c r="N18" s="17">
        <f t="shared" si="3"/>
        <v>71.6</v>
      </c>
      <c r="O18" s="17">
        <v>1</v>
      </c>
      <c r="P18" s="19" t="s">
        <v>99</v>
      </c>
      <c r="Q18" s="22" t="s">
        <v>28</v>
      </c>
      <c r="R18" s="22" t="s">
        <v>28</v>
      </c>
      <c r="S18" s="23" t="s">
        <v>100</v>
      </c>
      <c r="T18" s="18"/>
    </row>
    <row r="19" spans="1:20" s="2" customFormat="1" ht="27.75" customHeight="1">
      <c r="A19" s="13">
        <v>16</v>
      </c>
      <c r="B19" s="13" t="s">
        <v>101</v>
      </c>
      <c r="C19" s="13" t="s">
        <v>31</v>
      </c>
      <c r="D19" s="13" t="s">
        <v>102</v>
      </c>
      <c r="E19" s="14" t="s">
        <v>25</v>
      </c>
      <c r="F19" s="14" t="s">
        <v>103</v>
      </c>
      <c r="G19" s="14">
        <v>45</v>
      </c>
      <c r="H19" s="15"/>
      <c r="I19" s="15">
        <f t="shared" si="0"/>
        <v>45</v>
      </c>
      <c r="J19" s="15">
        <f t="shared" si="1"/>
        <v>27</v>
      </c>
      <c r="K19" s="15">
        <v>1</v>
      </c>
      <c r="L19" s="17">
        <v>74.96</v>
      </c>
      <c r="M19" s="18">
        <f t="shared" si="2"/>
        <v>29.98</v>
      </c>
      <c r="N19" s="17">
        <f t="shared" si="3"/>
        <v>56.980000000000004</v>
      </c>
      <c r="O19" s="20">
        <v>1</v>
      </c>
      <c r="P19" s="19" t="s">
        <v>104</v>
      </c>
      <c r="Q19" s="22" t="s">
        <v>28</v>
      </c>
      <c r="R19" s="22" t="s">
        <v>28</v>
      </c>
      <c r="S19" s="23" t="s">
        <v>105</v>
      </c>
      <c r="T19" s="18"/>
    </row>
    <row r="20" spans="1:20" s="2" customFormat="1" ht="27.75" customHeight="1">
      <c r="A20" s="13">
        <v>17</v>
      </c>
      <c r="B20" s="13" t="s">
        <v>106</v>
      </c>
      <c r="C20" s="13" t="s">
        <v>31</v>
      </c>
      <c r="D20" s="13" t="s">
        <v>107</v>
      </c>
      <c r="E20" s="14" t="s">
        <v>25</v>
      </c>
      <c r="F20" s="14" t="s">
        <v>108</v>
      </c>
      <c r="G20" s="14">
        <v>45</v>
      </c>
      <c r="H20" s="15"/>
      <c r="I20" s="15">
        <f t="shared" si="0"/>
        <v>45</v>
      </c>
      <c r="J20" s="15">
        <f t="shared" si="1"/>
        <v>27</v>
      </c>
      <c r="K20" s="15">
        <v>1</v>
      </c>
      <c r="L20" s="17">
        <v>77.88</v>
      </c>
      <c r="M20" s="18">
        <f t="shared" si="2"/>
        <v>31.15</v>
      </c>
      <c r="N20" s="17">
        <f t="shared" si="3"/>
        <v>58.15</v>
      </c>
      <c r="O20" s="17">
        <v>1</v>
      </c>
      <c r="P20" s="19" t="s">
        <v>109</v>
      </c>
      <c r="Q20" s="22" t="s">
        <v>28</v>
      </c>
      <c r="R20" s="22" t="s">
        <v>28</v>
      </c>
      <c r="S20" s="23" t="s">
        <v>105</v>
      </c>
      <c r="T20" s="18"/>
    </row>
    <row r="21" spans="1:20" s="2" customFormat="1" ht="27.75" customHeight="1">
      <c r="A21" s="13">
        <v>18</v>
      </c>
      <c r="B21" s="13" t="s">
        <v>110</v>
      </c>
      <c r="C21" s="13" t="s">
        <v>23</v>
      </c>
      <c r="D21" s="13" t="s">
        <v>111</v>
      </c>
      <c r="E21" s="14" t="s">
        <v>25</v>
      </c>
      <c r="F21" s="14" t="s">
        <v>112</v>
      </c>
      <c r="G21" s="14">
        <v>57</v>
      </c>
      <c r="H21" s="15"/>
      <c r="I21" s="15">
        <f t="shared" si="0"/>
        <v>57</v>
      </c>
      <c r="J21" s="15">
        <f t="shared" si="1"/>
        <v>34.2</v>
      </c>
      <c r="K21" s="15">
        <v>1</v>
      </c>
      <c r="L21" s="17">
        <v>74.98</v>
      </c>
      <c r="M21" s="18">
        <f t="shared" si="2"/>
        <v>29.99</v>
      </c>
      <c r="N21" s="17">
        <f t="shared" si="3"/>
        <v>64.19</v>
      </c>
      <c r="O21" s="20">
        <v>1</v>
      </c>
      <c r="P21" s="19" t="s">
        <v>104</v>
      </c>
      <c r="Q21" s="22" t="s">
        <v>28</v>
      </c>
      <c r="R21" s="22" t="s">
        <v>28</v>
      </c>
      <c r="S21" s="23" t="s">
        <v>113</v>
      </c>
      <c r="T21" s="18"/>
    </row>
    <row r="22" spans="1:20" s="2" customFormat="1" ht="27.75" customHeight="1">
      <c r="A22" s="13">
        <v>19</v>
      </c>
      <c r="B22" s="13" t="s">
        <v>114</v>
      </c>
      <c r="C22" s="13" t="s">
        <v>31</v>
      </c>
      <c r="D22" s="13" t="s">
        <v>111</v>
      </c>
      <c r="E22" s="14" t="s">
        <v>25</v>
      </c>
      <c r="F22" s="14" t="s">
        <v>112</v>
      </c>
      <c r="G22" s="14">
        <v>53</v>
      </c>
      <c r="H22" s="15"/>
      <c r="I22" s="15">
        <f t="shared" si="0"/>
        <v>53</v>
      </c>
      <c r="J22" s="15">
        <f t="shared" si="1"/>
        <v>31.8</v>
      </c>
      <c r="K22" s="15">
        <v>3</v>
      </c>
      <c r="L22" s="17">
        <v>80.96</v>
      </c>
      <c r="M22" s="18">
        <f t="shared" si="2"/>
        <v>32.38</v>
      </c>
      <c r="N22" s="17">
        <f t="shared" si="3"/>
        <v>64.18</v>
      </c>
      <c r="O22" s="17">
        <v>2</v>
      </c>
      <c r="P22" s="19" t="s">
        <v>104</v>
      </c>
      <c r="Q22" s="22" t="s">
        <v>28</v>
      </c>
      <c r="R22" s="22" t="s">
        <v>28</v>
      </c>
      <c r="S22" s="23" t="s">
        <v>113</v>
      </c>
      <c r="T22" s="18"/>
    </row>
    <row r="23" spans="1:20" s="2" customFormat="1" ht="27.75" customHeight="1">
      <c r="A23" s="13">
        <v>20</v>
      </c>
      <c r="B23" s="13" t="s">
        <v>115</v>
      </c>
      <c r="C23" s="13" t="s">
        <v>23</v>
      </c>
      <c r="D23" s="13" t="s">
        <v>111</v>
      </c>
      <c r="E23" s="14" t="s">
        <v>25</v>
      </c>
      <c r="F23" s="14" t="s">
        <v>112</v>
      </c>
      <c r="G23" s="14">
        <v>49</v>
      </c>
      <c r="H23" s="15"/>
      <c r="I23" s="15">
        <f t="shared" si="0"/>
        <v>49</v>
      </c>
      <c r="J23" s="15">
        <f t="shared" si="1"/>
        <v>29.4</v>
      </c>
      <c r="K23" s="15">
        <v>6</v>
      </c>
      <c r="L23" s="17">
        <v>75.3</v>
      </c>
      <c r="M23" s="18">
        <f t="shared" si="2"/>
        <v>30.12</v>
      </c>
      <c r="N23" s="17">
        <f t="shared" si="3"/>
        <v>59.519999999999996</v>
      </c>
      <c r="O23" s="20">
        <v>3</v>
      </c>
      <c r="P23" s="19" t="s">
        <v>104</v>
      </c>
      <c r="Q23" s="22" t="s">
        <v>28</v>
      </c>
      <c r="R23" s="22" t="s">
        <v>28</v>
      </c>
      <c r="S23" s="23" t="s">
        <v>113</v>
      </c>
      <c r="T23" s="18"/>
    </row>
    <row r="24" spans="1:20" s="2" customFormat="1" ht="27.75" customHeight="1">
      <c r="A24" s="13">
        <v>21</v>
      </c>
      <c r="B24" s="13" t="s">
        <v>116</v>
      </c>
      <c r="C24" s="13" t="s">
        <v>23</v>
      </c>
      <c r="D24" s="13" t="s">
        <v>111</v>
      </c>
      <c r="E24" s="14" t="s">
        <v>25</v>
      </c>
      <c r="F24" s="14" t="s">
        <v>112</v>
      </c>
      <c r="G24" s="14">
        <v>47</v>
      </c>
      <c r="H24" s="15"/>
      <c r="I24" s="15">
        <f t="shared" si="0"/>
        <v>47</v>
      </c>
      <c r="J24" s="15">
        <f t="shared" si="1"/>
        <v>28.2</v>
      </c>
      <c r="K24" s="15">
        <v>9</v>
      </c>
      <c r="L24" s="17">
        <v>77.96</v>
      </c>
      <c r="M24" s="18">
        <f t="shared" si="2"/>
        <v>31.18</v>
      </c>
      <c r="N24" s="17">
        <f t="shared" si="3"/>
        <v>59.379999999999995</v>
      </c>
      <c r="O24" s="20">
        <v>4</v>
      </c>
      <c r="P24" s="19" t="s">
        <v>104</v>
      </c>
      <c r="Q24" s="22" t="s">
        <v>28</v>
      </c>
      <c r="R24" s="22" t="s">
        <v>28</v>
      </c>
      <c r="S24" s="23" t="s">
        <v>113</v>
      </c>
      <c r="T24" s="18"/>
    </row>
    <row r="25" spans="1:20" s="2" customFormat="1" ht="27.75" customHeight="1">
      <c r="A25" s="13">
        <v>22</v>
      </c>
      <c r="B25" s="13" t="s">
        <v>117</v>
      </c>
      <c r="C25" s="13" t="s">
        <v>31</v>
      </c>
      <c r="D25" s="13" t="s">
        <v>111</v>
      </c>
      <c r="E25" s="14" t="s">
        <v>25</v>
      </c>
      <c r="F25" s="14" t="s">
        <v>118</v>
      </c>
      <c r="G25" s="14">
        <v>60</v>
      </c>
      <c r="H25" s="15"/>
      <c r="I25" s="15">
        <f t="shared" si="0"/>
        <v>60</v>
      </c>
      <c r="J25" s="15">
        <f t="shared" si="1"/>
        <v>36</v>
      </c>
      <c r="K25" s="15">
        <v>1</v>
      </c>
      <c r="L25" s="17">
        <v>78.34</v>
      </c>
      <c r="M25" s="18">
        <f t="shared" si="2"/>
        <v>31.34</v>
      </c>
      <c r="N25" s="17">
        <f t="shared" si="3"/>
        <v>67.34</v>
      </c>
      <c r="O25" s="20">
        <v>1</v>
      </c>
      <c r="P25" s="19" t="s">
        <v>104</v>
      </c>
      <c r="Q25" s="22" t="s">
        <v>28</v>
      </c>
      <c r="R25" s="22" t="s">
        <v>28</v>
      </c>
      <c r="S25" s="23" t="s">
        <v>119</v>
      </c>
      <c r="T25" s="18"/>
    </row>
    <row r="26" spans="1:20" s="2" customFormat="1" ht="27.75" customHeight="1">
      <c r="A26" s="13">
        <v>23</v>
      </c>
      <c r="B26" s="13" t="s">
        <v>120</v>
      </c>
      <c r="C26" s="13" t="s">
        <v>31</v>
      </c>
      <c r="D26" s="13" t="s">
        <v>111</v>
      </c>
      <c r="E26" s="14" t="s">
        <v>25</v>
      </c>
      <c r="F26" s="14" t="s">
        <v>118</v>
      </c>
      <c r="G26" s="14">
        <v>49</v>
      </c>
      <c r="H26" s="15"/>
      <c r="I26" s="15">
        <f t="shared" si="0"/>
        <v>49</v>
      </c>
      <c r="J26" s="15">
        <f t="shared" si="1"/>
        <v>29.4</v>
      </c>
      <c r="K26" s="15">
        <v>2</v>
      </c>
      <c r="L26" s="17">
        <v>81.32</v>
      </c>
      <c r="M26" s="18">
        <f t="shared" si="2"/>
        <v>32.53</v>
      </c>
      <c r="N26" s="17">
        <f t="shared" si="3"/>
        <v>61.93</v>
      </c>
      <c r="O26" s="20">
        <v>2</v>
      </c>
      <c r="P26" s="19" t="s">
        <v>104</v>
      </c>
      <c r="Q26" s="22" t="s">
        <v>28</v>
      </c>
      <c r="R26" s="22" t="s">
        <v>28</v>
      </c>
      <c r="S26" s="23" t="s">
        <v>119</v>
      </c>
      <c r="T26" s="18"/>
    </row>
    <row r="27" spans="1:20" s="2" customFormat="1" ht="27.75" customHeight="1">
      <c r="A27" s="13">
        <v>24</v>
      </c>
      <c r="B27" s="13" t="s">
        <v>121</v>
      </c>
      <c r="C27" s="13" t="s">
        <v>23</v>
      </c>
      <c r="D27" s="13" t="s">
        <v>122</v>
      </c>
      <c r="E27" s="14" t="s">
        <v>25</v>
      </c>
      <c r="F27" s="14" t="s">
        <v>123</v>
      </c>
      <c r="G27" s="14">
        <v>61</v>
      </c>
      <c r="H27" s="15"/>
      <c r="I27" s="15">
        <f t="shared" si="0"/>
        <v>61</v>
      </c>
      <c r="J27" s="15">
        <f t="shared" si="1"/>
        <v>36.6</v>
      </c>
      <c r="K27" s="15">
        <v>1</v>
      </c>
      <c r="L27" s="17">
        <v>83.36</v>
      </c>
      <c r="M27" s="18">
        <f t="shared" si="2"/>
        <v>33.34</v>
      </c>
      <c r="N27" s="17">
        <f t="shared" si="3"/>
        <v>69.94</v>
      </c>
      <c r="O27" s="20">
        <v>1</v>
      </c>
      <c r="P27" s="19" t="s">
        <v>122</v>
      </c>
      <c r="Q27" s="22" t="s">
        <v>28</v>
      </c>
      <c r="R27" s="22" t="s">
        <v>28</v>
      </c>
      <c r="S27" s="23" t="s">
        <v>124</v>
      </c>
      <c r="T27" s="18"/>
    </row>
    <row r="28" spans="1:20" s="2" customFormat="1" ht="27.75" customHeight="1">
      <c r="A28" s="13">
        <v>25</v>
      </c>
      <c r="B28" s="13" t="s">
        <v>125</v>
      </c>
      <c r="C28" s="13" t="s">
        <v>31</v>
      </c>
      <c r="D28" s="13" t="s">
        <v>126</v>
      </c>
      <c r="E28" s="14" t="s">
        <v>25</v>
      </c>
      <c r="F28" s="14" t="s">
        <v>127</v>
      </c>
      <c r="G28" s="14">
        <v>53</v>
      </c>
      <c r="H28" s="15"/>
      <c r="I28" s="15">
        <f t="shared" si="0"/>
        <v>53</v>
      </c>
      <c r="J28" s="15">
        <f t="shared" si="1"/>
        <v>31.8</v>
      </c>
      <c r="K28" s="15">
        <v>2</v>
      </c>
      <c r="L28" s="17">
        <v>80.5</v>
      </c>
      <c r="M28" s="18">
        <f t="shared" si="2"/>
        <v>32.2</v>
      </c>
      <c r="N28" s="17">
        <f t="shared" si="3"/>
        <v>64</v>
      </c>
      <c r="O28" s="20">
        <v>1</v>
      </c>
      <c r="P28" s="19" t="s">
        <v>128</v>
      </c>
      <c r="Q28" s="22" t="s">
        <v>28</v>
      </c>
      <c r="R28" s="22" t="s">
        <v>28</v>
      </c>
      <c r="S28" s="23" t="s">
        <v>129</v>
      </c>
      <c r="T28" s="24"/>
    </row>
    <row r="29" spans="1:20" s="2" customFormat="1" ht="27.75" customHeight="1">
      <c r="A29" s="13">
        <v>26</v>
      </c>
      <c r="B29" s="13" t="s">
        <v>130</v>
      </c>
      <c r="C29" s="13" t="s">
        <v>23</v>
      </c>
      <c r="D29" s="13" t="s">
        <v>122</v>
      </c>
      <c r="E29" s="14" t="s">
        <v>25</v>
      </c>
      <c r="F29" s="14" t="s">
        <v>131</v>
      </c>
      <c r="G29" s="14">
        <v>64</v>
      </c>
      <c r="H29" s="15"/>
      <c r="I29" s="15">
        <f t="shared" si="0"/>
        <v>64</v>
      </c>
      <c r="J29" s="15">
        <f t="shared" si="1"/>
        <v>38.4</v>
      </c>
      <c r="K29" s="15">
        <v>1</v>
      </c>
      <c r="L29" s="17">
        <v>80.92</v>
      </c>
      <c r="M29" s="18">
        <f t="shared" si="2"/>
        <v>32.37</v>
      </c>
      <c r="N29" s="17">
        <f t="shared" si="3"/>
        <v>70.77</v>
      </c>
      <c r="O29" s="17">
        <v>1</v>
      </c>
      <c r="P29" s="19" t="s">
        <v>50</v>
      </c>
      <c r="Q29" s="22" t="s">
        <v>28</v>
      </c>
      <c r="R29" s="22" t="s">
        <v>28</v>
      </c>
      <c r="S29" s="23" t="s">
        <v>129</v>
      </c>
      <c r="T29" s="17"/>
    </row>
    <row r="30" spans="1:20" s="2" customFormat="1" ht="27.75" customHeight="1">
      <c r="A30" s="13">
        <v>27</v>
      </c>
      <c r="B30" s="13" t="s">
        <v>132</v>
      </c>
      <c r="C30" s="13" t="s">
        <v>23</v>
      </c>
      <c r="D30" s="13" t="s">
        <v>133</v>
      </c>
      <c r="E30" s="14" t="s">
        <v>25</v>
      </c>
      <c r="F30" s="14" t="s">
        <v>134</v>
      </c>
      <c r="G30" s="14">
        <v>71</v>
      </c>
      <c r="H30" s="15"/>
      <c r="I30" s="15">
        <f t="shared" si="0"/>
        <v>71</v>
      </c>
      <c r="J30" s="15">
        <f t="shared" si="1"/>
        <v>42.6</v>
      </c>
      <c r="K30" s="15">
        <v>1</v>
      </c>
      <c r="L30" s="17">
        <v>73.84</v>
      </c>
      <c r="M30" s="18">
        <f t="shared" si="2"/>
        <v>29.54</v>
      </c>
      <c r="N30" s="17">
        <f t="shared" si="3"/>
        <v>72.14</v>
      </c>
      <c r="O30" s="17">
        <v>1</v>
      </c>
      <c r="P30" s="19" t="s">
        <v>75</v>
      </c>
      <c r="Q30" s="22" t="s">
        <v>28</v>
      </c>
      <c r="R30" s="22" t="s">
        <v>28</v>
      </c>
      <c r="S30" s="23" t="s">
        <v>135</v>
      </c>
      <c r="T30" s="17"/>
    </row>
    <row r="31" spans="1:20" s="2" customFormat="1" ht="27.75" customHeight="1">
      <c r="A31" s="13">
        <v>28</v>
      </c>
      <c r="B31" s="13" t="s">
        <v>136</v>
      </c>
      <c r="C31" s="13" t="s">
        <v>23</v>
      </c>
      <c r="D31" s="13" t="s">
        <v>122</v>
      </c>
      <c r="E31" s="14" t="s">
        <v>25</v>
      </c>
      <c r="F31" s="14" t="s">
        <v>137</v>
      </c>
      <c r="G31" s="14">
        <v>64</v>
      </c>
      <c r="H31" s="15"/>
      <c r="I31" s="15">
        <f t="shared" si="0"/>
        <v>64</v>
      </c>
      <c r="J31" s="15">
        <f t="shared" si="1"/>
        <v>38.4</v>
      </c>
      <c r="K31" s="15">
        <v>1</v>
      </c>
      <c r="L31" s="17">
        <v>85.26</v>
      </c>
      <c r="M31" s="18">
        <f t="shared" si="2"/>
        <v>34.1</v>
      </c>
      <c r="N31" s="17">
        <f t="shared" si="3"/>
        <v>72.5</v>
      </c>
      <c r="O31" s="17">
        <v>1</v>
      </c>
      <c r="P31" s="19" t="s">
        <v>50</v>
      </c>
      <c r="Q31" s="22" t="s">
        <v>28</v>
      </c>
      <c r="R31" s="22" t="s">
        <v>28</v>
      </c>
      <c r="S31" s="23" t="s">
        <v>138</v>
      </c>
      <c r="T31" s="17"/>
    </row>
    <row r="32" spans="1:20" s="2" customFormat="1" ht="27.75" customHeight="1">
      <c r="A32" s="13">
        <v>29</v>
      </c>
      <c r="B32" s="13" t="s">
        <v>139</v>
      </c>
      <c r="C32" s="13" t="s">
        <v>23</v>
      </c>
      <c r="D32" s="13" t="s">
        <v>122</v>
      </c>
      <c r="E32" s="14" t="s">
        <v>25</v>
      </c>
      <c r="F32" s="14" t="s">
        <v>137</v>
      </c>
      <c r="G32" s="14">
        <v>61</v>
      </c>
      <c r="H32" s="15"/>
      <c r="I32" s="15">
        <f t="shared" si="0"/>
        <v>61</v>
      </c>
      <c r="J32" s="15">
        <f t="shared" si="1"/>
        <v>36.6</v>
      </c>
      <c r="K32" s="15">
        <v>3</v>
      </c>
      <c r="L32" s="17">
        <v>87.9</v>
      </c>
      <c r="M32" s="18">
        <f t="shared" si="2"/>
        <v>35.16</v>
      </c>
      <c r="N32" s="17">
        <f t="shared" si="3"/>
        <v>71.75999999999999</v>
      </c>
      <c r="O32" s="17">
        <v>2</v>
      </c>
      <c r="P32" s="19" t="s">
        <v>50</v>
      </c>
      <c r="Q32" s="22" t="s">
        <v>28</v>
      </c>
      <c r="R32" s="22" t="s">
        <v>28</v>
      </c>
      <c r="S32" s="23" t="s">
        <v>138</v>
      </c>
      <c r="T32" s="25"/>
    </row>
  </sheetData>
  <sheetProtection/>
  <autoFilter ref="A3:T32"/>
  <mergeCells count="1">
    <mergeCell ref="A2:T2"/>
  </mergeCells>
  <printOptions horizontalCentered="1"/>
  <pageMargins left="0.3541666666666667" right="0.3541666666666667" top="0.39305555555555555" bottom="0.5902777777777778" header="0.5902777777777778" footer="0.5118055555555555"/>
  <pageSetup horizontalDpi="600" verticalDpi="600" orientation="landscape" paperSize="8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暮色烟雨</cp:lastModifiedBy>
  <cp:lastPrinted>2021-04-14T00:30:30Z</cp:lastPrinted>
  <dcterms:created xsi:type="dcterms:W3CDTF">2021-01-04T07:38:12Z</dcterms:created>
  <dcterms:modified xsi:type="dcterms:W3CDTF">2024-01-17T01:19:15Z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D92D5A5BCE254B5393769684A8F0C9D5</vt:lpwstr>
  </property>
  <property fmtid="{D5CDD505-2E9C-101B-9397-08002B2CF9AE}" pid="4" name="KSOProductBuildV">
    <vt:lpwstr>2052-12.1.0.15712</vt:lpwstr>
  </property>
</Properties>
</file>