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895" windowHeight="12585" tabRatio="743" activeTab="3"/>
  </bookViews>
  <sheets>
    <sheet name="1计分员表一" sheetId="1" r:id="rId1"/>
    <sheet name="2成绩确认表" sheetId="2" r:id="rId2"/>
    <sheet name="3计分员用表二" sheetId="3" r:id="rId3"/>
    <sheet name="4.总分排名" sheetId="4" r:id="rId4"/>
  </sheets>
  <definedNames>
    <definedName name="_xlnm.Print_Area" localSheetId="0">'1计分员表一'!$A$1:$J$16</definedName>
    <definedName name="_xlnm.Print_Titles" localSheetId="2">'3计分员用表二'!$2:$4</definedName>
  </definedNames>
  <calcPr fullCalcOnLoad="1"/>
</workbook>
</file>

<file path=xl/sharedStrings.xml><?xml version="1.0" encoding="utf-8"?>
<sst xmlns="http://schemas.openxmlformats.org/spreadsheetml/2006/main" count="314" uniqueCount="181">
  <si>
    <t>计分员用表（一）</t>
  </si>
  <si>
    <t>面试考生序号</t>
  </si>
  <si>
    <t>性 别</t>
  </si>
  <si>
    <t>报考职位</t>
  </si>
  <si>
    <t>考    官    姓    名</t>
  </si>
  <si>
    <t xml:space="preserve">    每位考官</t>
  </si>
  <si>
    <t xml:space="preserve">       去  掉  的  评  分</t>
  </si>
  <si>
    <t xml:space="preserve">       其 余 考 官 的 评 分</t>
  </si>
  <si>
    <t xml:space="preserve">    的 终 评</t>
  </si>
  <si>
    <t xml:space="preserve">    1    个</t>
  </si>
  <si>
    <t>合计分</t>
  </si>
  <si>
    <t>平均分</t>
  </si>
  <si>
    <t xml:space="preserve">  最   低   分</t>
  </si>
  <si>
    <t>计分员签名：</t>
  </si>
  <si>
    <t xml:space="preserve">  监督员复核签名：</t>
  </si>
  <si>
    <t>签名确认</t>
  </si>
  <si>
    <t>1  个</t>
  </si>
  <si>
    <t xml:space="preserve">1  个 </t>
  </si>
  <si>
    <t>最 高 分</t>
  </si>
  <si>
    <t>最 低 分</t>
  </si>
  <si>
    <t>（最终得分）</t>
  </si>
  <si>
    <t>监督员签名：</t>
  </si>
  <si>
    <t>考生签名：</t>
  </si>
  <si>
    <t>计分员用表（二）</t>
  </si>
  <si>
    <t>面试序号</t>
  </si>
  <si>
    <t>面试成绩</t>
  </si>
  <si>
    <t>排名</t>
  </si>
  <si>
    <t>报考职位</t>
  </si>
  <si>
    <t xml:space="preserve">       其 余 考 官 的 评 分</t>
  </si>
  <si>
    <r>
      <t xml:space="preserve">    </t>
    </r>
    <r>
      <rPr>
        <b/>
        <sz val="12"/>
        <rFont val="仿宋_GB2312"/>
        <family val="3"/>
      </rPr>
      <t>注：最高分或最低分如有并列，则只去掉最高分或最低分中的一个。</t>
    </r>
  </si>
  <si>
    <t>序号</t>
  </si>
  <si>
    <t>准考证号</t>
  </si>
  <si>
    <t>笔试折合成绩</t>
  </si>
  <si>
    <t>面试折合成绩</t>
  </si>
  <si>
    <t>职位排名</t>
  </si>
  <si>
    <t>总成绩</t>
  </si>
  <si>
    <t>主考官签名：</t>
  </si>
  <si>
    <t>备注</t>
  </si>
  <si>
    <t>计分员签字：                   监督员签字：                     主考官签字：</t>
  </si>
  <si>
    <t>主考官签字：</t>
  </si>
  <si>
    <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 xml:space="preserve">合 计 分 </t>
    </r>
  </si>
  <si>
    <r>
      <t xml:space="preserve">     </t>
    </r>
    <r>
      <rPr>
        <b/>
        <sz val="12"/>
        <rFont val="仿宋_GB2312"/>
        <family val="3"/>
      </rPr>
      <t>最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高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分</t>
    </r>
  </si>
  <si>
    <r>
      <t xml:space="preserve">    </t>
    </r>
    <r>
      <rPr>
        <b/>
        <sz val="12"/>
        <rFont val="仿宋_GB2312"/>
        <family val="3"/>
      </rPr>
      <t>注：</t>
    </r>
  </si>
  <si>
    <r>
      <t xml:space="preserve">       </t>
    </r>
    <r>
      <rPr>
        <b/>
        <sz val="12"/>
        <rFont val="仿宋_GB2312"/>
        <family val="3"/>
      </rPr>
      <t>最高分或最低分如有并列，则只去</t>
    </r>
  </si>
  <si>
    <r>
      <t xml:space="preserve">   </t>
    </r>
    <r>
      <rPr>
        <b/>
        <sz val="12"/>
        <rFont val="仿宋_GB2312"/>
        <family val="3"/>
      </rPr>
      <t>掉最高分或最低分中的一个。</t>
    </r>
  </si>
  <si>
    <t>笔试
成绩</t>
  </si>
  <si>
    <t>面试
成绩</t>
  </si>
  <si>
    <t xml:space="preserve">2022年3月  日 </t>
  </si>
  <si>
    <t>2022年3月  日</t>
  </si>
  <si>
    <t>省市场监管局直属事业单位2021年12月公开招聘结构化面试成绩确认表</t>
  </si>
  <si>
    <t xml:space="preserve">  省市场监管局直属事业单位2021年12月公开招聘
结构化面试成绩排名表</t>
  </si>
  <si>
    <t>（第二考室）</t>
  </si>
  <si>
    <t>2022年3月   日</t>
  </si>
  <si>
    <t>2022年3月  日</t>
  </si>
  <si>
    <t xml:space="preserve">省市场监管局直属事业单位2021年12月公开招聘结构化面试成绩汇总表    </t>
  </si>
  <si>
    <r>
      <rPr>
        <b/>
        <u val="single"/>
        <sz val="12"/>
        <rFont val="黑体"/>
        <family val="3"/>
      </rPr>
      <t xml:space="preserve">     </t>
    </r>
    <r>
      <rPr>
        <b/>
        <sz val="12"/>
        <rFont val="黑体"/>
        <family val="3"/>
      </rPr>
      <t>考室</t>
    </r>
  </si>
  <si>
    <t>报考单位</t>
  </si>
  <si>
    <t>省质检院</t>
  </si>
  <si>
    <t>省质监校</t>
  </si>
  <si>
    <t>姓名</t>
  </si>
  <si>
    <t>岗位</t>
  </si>
  <si>
    <t>信息化管理</t>
  </si>
  <si>
    <t>财务</t>
  </si>
  <si>
    <t>文秘</t>
  </si>
  <si>
    <t>语文教师</t>
  </si>
  <si>
    <t>数学教师</t>
  </si>
  <si>
    <t>体育教师</t>
  </si>
  <si>
    <t>英语教师</t>
  </si>
  <si>
    <t>刘姝</t>
  </si>
  <si>
    <t>代纪鑫</t>
  </si>
  <si>
    <t>彭霞</t>
  </si>
  <si>
    <t>杨松</t>
  </si>
  <si>
    <t>刘明晶</t>
  </si>
  <si>
    <t>彭玉茜</t>
  </si>
  <si>
    <t>秦呵</t>
  </si>
  <si>
    <t>何彦君</t>
  </si>
  <si>
    <t>黄明娟</t>
  </si>
  <si>
    <t>张礼鸥</t>
  </si>
  <si>
    <t>黄月秀</t>
  </si>
  <si>
    <t>骆鑫</t>
  </si>
  <si>
    <t>徐婷</t>
  </si>
  <si>
    <t>张陶</t>
  </si>
  <si>
    <t>梁肖</t>
  </si>
  <si>
    <t>李希华</t>
  </si>
  <si>
    <t>田雪敏</t>
  </si>
  <si>
    <t>唐惠</t>
  </si>
  <si>
    <t>李青腾</t>
  </si>
  <si>
    <t>刘崟灏</t>
  </si>
  <si>
    <t>郑艳</t>
  </si>
  <si>
    <t>余佳</t>
  </si>
  <si>
    <t>龙丽君</t>
  </si>
  <si>
    <t>王蓓</t>
  </si>
  <si>
    <t>3251210215221</t>
  </si>
  <si>
    <t>3251211104820</t>
  </si>
  <si>
    <t>3251211002410</t>
  </si>
  <si>
    <t>3251210111220</t>
  </si>
  <si>
    <t>3251210107719</t>
  </si>
  <si>
    <t>3251211207030</t>
  </si>
  <si>
    <t>3251210601512</t>
  </si>
  <si>
    <t>3251211206312</t>
  </si>
  <si>
    <t>3251211003526</t>
  </si>
  <si>
    <t>3251211210718</t>
  </si>
  <si>
    <t>3251211000110</t>
  </si>
  <si>
    <t>3251210301302</t>
  </si>
  <si>
    <t>3251210100904</t>
  </si>
  <si>
    <t>3251210103121</t>
  </si>
  <si>
    <t>3251210100516</t>
  </si>
  <si>
    <t>3251210102910</t>
  </si>
  <si>
    <t>3251210100421</t>
  </si>
  <si>
    <t>3251210101228</t>
  </si>
  <si>
    <t>3251210101730</t>
  </si>
  <si>
    <t>3251210102012</t>
  </si>
  <si>
    <t>3251210101221</t>
  </si>
  <si>
    <t>3251210103030</t>
  </si>
  <si>
    <t>3251210100313</t>
  </si>
  <si>
    <t>3251210101207</t>
  </si>
  <si>
    <t>人力资源管理</t>
  </si>
  <si>
    <t>廖鸿</t>
  </si>
  <si>
    <t>王航</t>
  </si>
  <si>
    <t>王腾</t>
  </si>
  <si>
    <t>教学研究</t>
  </si>
  <si>
    <t>谢忻</t>
  </si>
  <si>
    <t>黄琳琳</t>
  </si>
  <si>
    <t>汪娇</t>
  </si>
  <si>
    <t>3251211004022</t>
  </si>
  <si>
    <t>3251211207605</t>
  </si>
  <si>
    <t>3251211200126</t>
  </si>
  <si>
    <t>3251210400616</t>
  </si>
  <si>
    <t>3251211211013</t>
  </si>
  <si>
    <t>3251211001424</t>
  </si>
  <si>
    <t>杜俊蓉</t>
  </si>
  <si>
    <t>杨博</t>
  </si>
  <si>
    <t>周曦</t>
  </si>
  <si>
    <t>李玲</t>
  </si>
  <si>
    <t>陈娟</t>
  </si>
  <si>
    <t>朱丹</t>
  </si>
  <si>
    <t>3251210308403</t>
  </si>
  <si>
    <t>3251211325505</t>
  </si>
  <si>
    <t>3251211110223</t>
  </si>
  <si>
    <t>3251211100419</t>
  </si>
  <si>
    <t>3251211000915</t>
  </si>
  <si>
    <t>3251210907116</t>
  </si>
  <si>
    <t>计量检测类教师</t>
  </si>
  <si>
    <t>白宏枭</t>
  </si>
  <si>
    <t>黄一鸿</t>
  </si>
  <si>
    <t>程晓</t>
  </si>
  <si>
    <t>唐子惜</t>
  </si>
  <si>
    <t>黄莉</t>
  </si>
  <si>
    <t>张磊</t>
  </si>
  <si>
    <t>机关服务中心</t>
  </si>
  <si>
    <t>财务管理</t>
  </si>
  <si>
    <t>牟玲红</t>
  </si>
  <si>
    <t>古银霞</t>
  </si>
  <si>
    <t>雍博</t>
  </si>
  <si>
    <t>3251210103620</t>
  </si>
  <si>
    <t>3251210103520</t>
  </si>
  <si>
    <t>3251210103127</t>
  </si>
  <si>
    <t>3251210906902</t>
  </si>
  <si>
    <t>3251210112122</t>
  </si>
  <si>
    <t>3251211003410</t>
  </si>
  <si>
    <t>3251211001514</t>
  </si>
  <si>
    <t>3251211213917</t>
  </si>
  <si>
    <t>3251210107112</t>
  </si>
  <si>
    <t>84</t>
  </si>
  <si>
    <t>77</t>
  </si>
  <si>
    <t>83</t>
  </si>
  <si>
    <t>80.4</t>
  </si>
  <si>
    <t>79</t>
  </si>
  <si>
    <t>81.6</t>
  </si>
  <si>
    <t>79.2</t>
  </si>
  <si>
    <t>76.8</t>
  </si>
  <si>
    <t>79.8</t>
  </si>
  <si>
    <t>弃考</t>
  </si>
  <si>
    <t>弃考</t>
  </si>
  <si>
    <t>省质检院</t>
  </si>
  <si>
    <t>省市场监管局直属事业单位2021年12月公开招聘
考试总成绩、岗位排名一览表</t>
  </si>
  <si>
    <t>是否进入体检</t>
  </si>
  <si>
    <t>是</t>
  </si>
  <si>
    <t>否</t>
  </si>
  <si>
    <t>省工商干校</t>
  </si>
  <si>
    <t>省工商干校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</si>
</sst>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_);\(0\)"/>
    <numFmt numFmtId="180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4"/>
      <name val="方正楷体简体"/>
      <family val="4"/>
    </font>
    <font>
      <sz val="20"/>
      <name val="方正小标宋简体"/>
      <family val="4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黑体"/>
      <family val="3"/>
    </font>
    <font>
      <b/>
      <sz val="12"/>
      <name val="Times New Roman"/>
      <family val="1"/>
    </font>
    <font>
      <b/>
      <sz val="12"/>
      <name val="方正楷体简体"/>
      <family val="4"/>
    </font>
    <font>
      <b/>
      <sz val="11"/>
      <name val="宋体"/>
      <family val="0"/>
    </font>
    <font>
      <b/>
      <sz val="14"/>
      <name val="黑体"/>
      <family val="3"/>
    </font>
    <font>
      <b/>
      <sz val="17"/>
      <name val="方正小标宋简体"/>
      <family val="4"/>
    </font>
    <font>
      <b/>
      <sz val="14"/>
      <name val="方正小标宋简体"/>
      <family val="4"/>
    </font>
    <font>
      <b/>
      <u val="single"/>
      <sz val="12"/>
      <name val="黑体"/>
      <family val="3"/>
    </font>
    <font>
      <b/>
      <sz val="11"/>
      <name val="方正黑体简体"/>
      <family val="4"/>
    </font>
    <font>
      <b/>
      <sz val="14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9" fillId="4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33" fillId="0" borderId="15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7" fontId="45" fillId="0" borderId="10" xfId="0" applyNumberFormat="1" applyFont="1" applyFill="1" applyBorder="1" applyAlignment="1" applyProtection="1">
      <alignment horizontal="center" vertical="center" wrapText="1"/>
      <protection/>
    </xf>
    <xf numFmtId="177" fontId="36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wrapText="1"/>
    </xf>
    <xf numFmtId="177" fontId="0" fillId="0" borderId="0" xfId="0" applyNumberFormat="1" applyFill="1" applyAlignment="1">
      <alignment/>
    </xf>
    <xf numFmtId="177" fontId="40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176" fontId="46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31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1" fontId="31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31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77" fontId="0" fillId="0" borderId="0" xfId="0" applyNumberFormat="1" applyFill="1" applyAlignment="1">
      <alignment horizontal="center" vertical="center" wrapText="1"/>
    </xf>
    <xf numFmtId="177" fontId="28" fillId="0" borderId="2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" name="文字 1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2" name="文字 4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3" name="文字 6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4" name="文字 8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5" name="文字 10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6" name="文字 1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7" name="文字 4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8" name="文字 6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9" name="文字 8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0" name="文字 10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1" name="文字 1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2" name="文字 4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3" name="文字 6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4" name="文字 8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5" name="文字 10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6" name="文字 1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7" name="文字 4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8" name="文字 6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9" name="文字 8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20" name="文字 10"/>
        <xdr:cNvSpPr txBox="1">
          <a:spLocks noChangeArrowheads="1"/>
        </xdr:cNvSpPr>
      </xdr:nvSpPr>
      <xdr:spPr>
        <a:xfrm>
          <a:off x="1562100" y="1468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2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3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4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5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6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1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2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3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4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5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6" name="文字 1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7" name="文字 4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8" name="文字 6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99" name="文字 8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100" name="文字 10"/>
        <xdr:cNvSpPr txBox="1">
          <a:spLocks noChangeArrowheads="1"/>
        </xdr:cNvSpPr>
      </xdr:nvSpPr>
      <xdr:spPr>
        <a:xfrm>
          <a:off x="1562100" y="15506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P10" sqref="P10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spans="1:10" ht="27" customHeight="1">
      <c r="A1" s="46" t="s">
        <v>0</v>
      </c>
      <c r="B1" s="7"/>
      <c r="C1" s="7"/>
      <c r="D1" s="7"/>
      <c r="E1" s="7"/>
      <c r="F1" s="7"/>
      <c r="G1" s="7"/>
      <c r="H1" s="7"/>
      <c r="I1" s="85" t="s">
        <v>55</v>
      </c>
      <c r="J1" s="85"/>
    </row>
    <row r="2" spans="1:10" ht="28.5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</row>
    <row r="3" ht="12" customHeight="1"/>
    <row r="4" spans="1:10" s="5" customFormat="1" ht="27" customHeight="1">
      <c r="A4" s="10" t="s">
        <v>1</v>
      </c>
      <c r="B4" s="81"/>
      <c r="C4" s="81"/>
      <c r="D4" s="10" t="s">
        <v>2</v>
      </c>
      <c r="E4" s="32"/>
      <c r="F4" s="10" t="s">
        <v>3</v>
      </c>
      <c r="G4" s="81"/>
      <c r="H4" s="81"/>
      <c r="I4" s="81"/>
      <c r="J4" s="81"/>
    </row>
    <row r="5" spans="1:10" s="4" customFormat="1" ht="16.5" customHeight="1">
      <c r="A5" s="73" t="s">
        <v>4</v>
      </c>
      <c r="B5" s="33" t="s">
        <v>5</v>
      </c>
      <c r="C5" s="18"/>
      <c r="D5" s="34" t="s">
        <v>6</v>
      </c>
      <c r="E5" s="35"/>
      <c r="F5" s="35"/>
      <c r="G5" s="82" t="s">
        <v>28</v>
      </c>
      <c r="H5" s="83"/>
      <c r="I5" s="83"/>
      <c r="J5" s="84"/>
    </row>
    <row r="6" spans="1:10" s="4" customFormat="1" ht="21.75" customHeight="1">
      <c r="A6" s="74"/>
      <c r="B6" s="36" t="s">
        <v>8</v>
      </c>
      <c r="C6" s="20"/>
      <c r="D6" s="17" t="s">
        <v>9</v>
      </c>
      <c r="E6" s="33"/>
      <c r="F6" s="17" t="s">
        <v>9</v>
      </c>
      <c r="G6" s="77" t="s">
        <v>10</v>
      </c>
      <c r="H6" s="78"/>
      <c r="I6" s="77" t="s">
        <v>11</v>
      </c>
      <c r="J6" s="78"/>
    </row>
    <row r="7" spans="1:10" s="6" customFormat="1" ht="19.5" customHeight="1">
      <c r="A7" s="75"/>
      <c r="B7" s="37" t="s">
        <v>40</v>
      </c>
      <c r="C7" s="38"/>
      <c r="D7" s="39" t="s">
        <v>41</v>
      </c>
      <c r="E7" s="37"/>
      <c r="F7" s="40" t="s">
        <v>12</v>
      </c>
      <c r="G7" s="79"/>
      <c r="H7" s="80"/>
      <c r="I7" s="79"/>
      <c r="J7" s="80"/>
    </row>
    <row r="8" spans="1:10" s="6" customFormat="1" ht="34.5" customHeight="1">
      <c r="A8" s="41"/>
      <c r="B8" s="76"/>
      <c r="C8" s="76"/>
      <c r="D8" s="76"/>
      <c r="E8" s="76"/>
      <c r="F8" s="76"/>
      <c r="G8" s="66"/>
      <c r="H8" s="67"/>
      <c r="I8" s="66"/>
      <c r="J8" s="67"/>
    </row>
    <row r="9" spans="1:10" s="4" customFormat="1" ht="34.5" customHeight="1">
      <c r="A9" s="42"/>
      <c r="B9" s="65"/>
      <c r="C9" s="65"/>
      <c r="D9" s="76"/>
      <c r="E9" s="76"/>
      <c r="F9" s="76"/>
      <c r="G9" s="68"/>
      <c r="H9" s="69"/>
      <c r="I9" s="68"/>
      <c r="J9" s="69"/>
    </row>
    <row r="10" spans="1:10" s="4" customFormat="1" ht="34.5" customHeight="1">
      <c r="A10" s="42"/>
      <c r="B10" s="65"/>
      <c r="C10" s="65"/>
      <c r="D10" s="76"/>
      <c r="E10" s="76"/>
      <c r="F10" s="76"/>
      <c r="G10" s="68"/>
      <c r="H10" s="69"/>
      <c r="I10" s="68"/>
      <c r="J10" s="69"/>
    </row>
    <row r="11" spans="1:10" s="4" customFormat="1" ht="34.5" customHeight="1">
      <c r="A11" s="42"/>
      <c r="B11" s="65"/>
      <c r="C11" s="65"/>
      <c r="D11" s="86" t="s">
        <v>42</v>
      </c>
      <c r="E11" s="86"/>
      <c r="F11" s="87"/>
      <c r="G11" s="68"/>
      <c r="H11" s="69"/>
      <c r="I11" s="68"/>
      <c r="J11" s="69"/>
    </row>
    <row r="12" spans="1:10" s="4" customFormat="1" ht="34.5" customHeight="1">
      <c r="A12" s="42"/>
      <c r="B12" s="65"/>
      <c r="C12" s="65"/>
      <c r="D12" s="43" t="s">
        <v>43</v>
      </c>
      <c r="E12" s="44"/>
      <c r="F12" s="44"/>
      <c r="G12" s="68"/>
      <c r="H12" s="69"/>
      <c r="I12" s="68"/>
      <c r="J12" s="69"/>
    </row>
    <row r="13" spans="1:10" s="4" customFormat="1" ht="34.5" customHeight="1">
      <c r="A13" s="42"/>
      <c r="B13" s="65"/>
      <c r="C13" s="65"/>
      <c r="D13" s="43" t="s">
        <v>44</v>
      </c>
      <c r="E13" s="44"/>
      <c r="F13" s="44"/>
      <c r="G13" s="68"/>
      <c r="H13" s="69"/>
      <c r="I13" s="68"/>
      <c r="J13" s="69"/>
    </row>
    <row r="14" spans="1:10" s="4" customFormat="1" ht="34.5" customHeight="1">
      <c r="A14" s="42"/>
      <c r="B14" s="65"/>
      <c r="C14" s="65"/>
      <c r="D14" s="88"/>
      <c r="E14" s="88"/>
      <c r="F14" s="89"/>
      <c r="G14" s="70"/>
      <c r="H14" s="71"/>
      <c r="I14" s="70"/>
      <c r="J14" s="71"/>
    </row>
    <row r="15" spans="1:10" s="4" customFormat="1" ht="21.75" customHeight="1">
      <c r="A15" s="45" t="s">
        <v>13</v>
      </c>
      <c r="B15" s="63"/>
      <c r="C15" s="63"/>
      <c r="D15" s="64" t="s">
        <v>14</v>
      </c>
      <c r="E15" s="64"/>
      <c r="F15" s="64"/>
      <c r="G15" s="64" t="s">
        <v>39</v>
      </c>
      <c r="H15" s="64"/>
      <c r="I15" s="63"/>
      <c r="J15" s="63"/>
    </row>
    <row r="16" spans="1:10" s="4" customFormat="1" ht="21.75" customHeight="1">
      <c r="A16" s="45"/>
      <c r="B16" s="72" t="s">
        <v>47</v>
      </c>
      <c r="C16" s="72"/>
      <c r="D16" s="45"/>
      <c r="E16" s="45"/>
      <c r="F16" s="72" t="s">
        <v>53</v>
      </c>
      <c r="G16" s="72"/>
      <c r="H16" s="45"/>
      <c r="I16" s="72" t="s">
        <v>48</v>
      </c>
      <c r="J16" s="72"/>
    </row>
  </sheetData>
  <sheetProtection/>
  <mergeCells count="28">
    <mergeCell ref="B4:C4"/>
    <mergeCell ref="G4:J4"/>
    <mergeCell ref="G5:J5"/>
    <mergeCell ref="I1:J1"/>
    <mergeCell ref="D11:F11"/>
    <mergeCell ref="D14:F14"/>
    <mergeCell ref="A2:J2"/>
    <mergeCell ref="B8:C8"/>
    <mergeCell ref="B10:C10"/>
    <mergeCell ref="B9:C9"/>
    <mergeCell ref="B16:C16"/>
    <mergeCell ref="F16:G16"/>
    <mergeCell ref="I16:J16"/>
    <mergeCell ref="A5:A7"/>
    <mergeCell ref="F8:F10"/>
    <mergeCell ref="I8:J14"/>
    <mergeCell ref="G6:H7"/>
    <mergeCell ref="I6:J7"/>
    <mergeCell ref="D8:E10"/>
    <mergeCell ref="D15:F15"/>
    <mergeCell ref="I15:J15"/>
    <mergeCell ref="G15:H15"/>
    <mergeCell ref="B11:C11"/>
    <mergeCell ref="B12:C12"/>
    <mergeCell ref="B13:C13"/>
    <mergeCell ref="B14:C14"/>
    <mergeCell ref="G8:H14"/>
    <mergeCell ref="B15:C15"/>
  </mergeCells>
  <printOptions horizontalCentered="1"/>
  <pageMargins left="0.3937007874015748" right="0.5905511811023623" top="0.6299212598425197" bottom="0.3937007874015748" header="0.4330708661417323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P11" sqref="P11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7.75390625" style="0" customWidth="1"/>
    <col min="12" max="12" width="13.375" style="0" customWidth="1"/>
  </cols>
  <sheetData>
    <row r="1" ht="9.75" customHeight="1">
      <c r="A1" s="3"/>
    </row>
    <row r="2" spans="1:12" ht="40.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27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14" t="s">
        <v>52</v>
      </c>
      <c r="L3" s="114"/>
    </row>
    <row r="4" spans="1:12" s="1" customFormat="1" ht="37.5" customHeight="1">
      <c r="A4" s="9" t="s">
        <v>1</v>
      </c>
      <c r="B4" s="81"/>
      <c r="C4" s="81"/>
      <c r="D4" s="10" t="s">
        <v>2</v>
      </c>
      <c r="E4" s="81"/>
      <c r="F4" s="81"/>
      <c r="G4" s="10" t="s">
        <v>27</v>
      </c>
      <c r="H4" s="91"/>
      <c r="I4" s="91"/>
      <c r="J4" s="91"/>
      <c r="K4" s="117" t="s">
        <v>15</v>
      </c>
      <c r="L4" s="118"/>
    </row>
    <row r="5" spans="1:12" ht="24" customHeight="1">
      <c r="A5" s="115" t="s">
        <v>6</v>
      </c>
      <c r="B5" s="116"/>
      <c r="C5" s="116"/>
      <c r="D5" s="116"/>
      <c r="E5" s="116"/>
      <c r="F5" s="116"/>
      <c r="G5" s="81" t="s">
        <v>7</v>
      </c>
      <c r="H5" s="91"/>
      <c r="I5" s="91"/>
      <c r="J5" s="91"/>
      <c r="K5" s="119"/>
      <c r="L5" s="120"/>
    </row>
    <row r="6" spans="1:12" ht="24" customHeight="1">
      <c r="A6" s="108" t="s">
        <v>16</v>
      </c>
      <c r="B6" s="109"/>
      <c r="C6" s="110"/>
      <c r="D6" s="77" t="s">
        <v>17</v>
      </c>
      <c r="E6" s="109"/>
      <c r="F6" s="110"/>
      <c r="G6" s="77" t="s">
        <v>10</v>
      </c>
      <c r="H6" s="78"/>
      <c r="I6" s="111" t="s">
        <v>11</v>
      </c>
      <c r="J6" s="112"/>
      <c r="K6" s="121"/>
      <c r="L6" s="122"/>
    </row>
    <row r="7" spans="1:12" ht="24" customHeight="1">
      <c r="A7" s="79" t="s">
        <v>18</v>
      </c>
      <c r="B7" s="123"/>
      <c r="C7" s="80"/>
      <c r="D7" s="79" t="s">
        <v>19</v>
      </c>
      <c r="E7" s="124"/>
      <c r="F7" s="125"/>
      <c r="G7" s="79"/>
      <c r="H7" s="80"/>
      <c r="I7" s="126" t="s">
        <v>20</v>
      </c>
      <c r="J7" s="127"/>
      <c r="K7" s="11" t="s">
        <v>36</v>
      </c>
      <c r="L7" s="12"/>
    </row>
    <row r="8" spans="1:12" ht="37.5" customHeight="1">
      <c r="A8" s="98"/>
      <c r="B8" s="99"/>
      <c r="C8" s="100"/>
      <c r="D8" s="102"/>
      <c r="E8" s="107"/>
      <c r="F8" s="103"/>
      <c r="G8" s="76"/>
      <c r="H8" s="76"/>
      <c r="I8" s="66"/>
      <c r="J8" s="67"/>
      <c r="K8" s="13"/>
      <c r="L8" s="14"/>
    </row>
    <row r="9" spans="1:12" ht="24" customHeight="1">
      <c r="A9" s="101"/>
      <c r="B9" s="102"/>
      <c r="C9" s="103"/>
      <c r="D9" s="107"/>
      <c r="E9" s="107"/>
      <c r="F9" s="103"/>
      <c r="G9" s="76"/>
      <c r="H9" s="76"/>
      <c r="I9" s="68"/>
      <c r="J9" s="69"/>
      <c r="K9" s="17" t="s">
        <v>21</v>
      </c>
      <c r="L9" s="18"/>
    </row>
    <row r="10" spans="1:12" ht="36" customHeight="1">
      <c r="A10" s="101"/>
      <c r="B10" s="102"/>
      <c r="C10" s="103"/>
      <c r="D10" s="107"/>
      <c r="E10" s="107"/>
      <c r="F10" s="103"/>
      <c r="G10" s="76"/>
      <c r="H10" s="76"/>
      <c r="I10" s="68"/>
      <c r="J10" s="69"/>
      <c r="K10" s="19"/>
      <c r="L10" s="20"/>
    </row>
    <row r="11" spans="1:12" ht="24" customHeight="1">
      <c r="A11" s="101"/>
      <c r="B11" s="102"/>
      <c r="C11" s="103"/>
      <c r="D11" s="107"/>
      <c r="E11" s="107"/>
      <c r="F11" s="103"/>
      <c r="G11" s="76"/>
      <c r="H11" s="76"/>
      <c r="I11" s="68"/>
      <c r="J11" s="69"/>
      <c r="K11" s="17" t="s">
        <v>13</v>
      </c>
      <c r="L11" s="18"/>
    </row>
    <row r="12" spans="1:12" ht="36" customHeight="1">
      <c r="A12" s="104"/>
      <c r="B12" s="105"/>
      <c r="C12" s="106"/>
      <c r="D12" s="105"/>
      <c r="E12" s="105"/>
      <c r="F12" s="106"/>
      <c r="G12" s="76"/>
      <c r="H12" s="76"/>
      <c r="I12" s="70"/>
      <c r="J12" s="71"/>
      <c r="K12" s="19"/>
      <c r="L12" s="20"/>
    </row>
    <row r="13" spans="1:12" ht="10.5" customHeight="1" hidden="1">
      <c r="A13" s="92" t="s">
        <v>29</v>
      </c>
      <c r="B13" s="93"/>
      <c r="C13" s="93"/>
      <c r="D13" s="93"/>
      <c r="E13" s="93"/>
      <c r="F13" s="93"/>
      <c r="G13" s="93"/>
      <c r="H13" s="93"/>
      <c r="I13" s="93"/>
      <c r="J13" s="94"/>
      <c r="K13" s="15"/>
      <c r="L13" s="16"/>
    </row>
    <row r="14" spans="1:12" ht="24" customHeight="1">
      <c r="A14" s="92"/>
      <c r="B14" s="93"/>
      <c r="C14" s="93"/>
      <c r="D14" s="93"/>
      <c r="E14" s="93"/>
      <c r="F14" s="93"/>
      <c r="G14" s="93"/>
      <c r="H14" s="93"/>
      <c r="I14" s="93"/>
      <c r="J14" s="94"/>
      <c r="K14" s="17" t="s">
        <v>22</v>
      </c>
      <c r="L14" s="18"/>
    </row>
    <row r="15" spans="1:12" ht="24" customHeight="1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21"/>
      <c r="L15" s="22"/>
    </row>
    <row r="16" spans="1:12" ht="19.5" customHeight="1">
      <c r="A16" s="95"/>
      <c r="B16" s="96"/>
      <c r="C16" s="96"/>
      <c r="D16" s="96"/>
      <c r="E16" s="96"/>
      <c r="F16" s="96"/>
      <c r="G16" s="96"/>
      <c r="H16" s="96"/>
      <c r="I16" s="96"/>
      <c r="J16" s="97"/>
      <c r="K16" s="23"/>
      <c r="L16" s="24"/>
    </row>
    <row r="17" spans="1:10" ht="14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sheetProtection/>
  <mergeCells count="20">
    <mergeCell ref="A2:L2"/>
    <mergeCell ref="K3:L3"/>
    <mergeCell ref="A5:F5"/>
    <mergeCell ref="G5:J5"/>
    <mergeCell ref="K4:L6"/>
    <mergeCell ref="A7:C7"/>
    <mergeCell ref="D7:F7"/>
    <mergeCell ref="I7:J7"/>
    <mergeCell ref="B4:C4"/>
    <mergeCell ref="E4:F4"/>
    <mergeCell ref="H4:J4"/>
    <mergeCell ref="A13:J16"/>
    <mergeCell ref="G8:H12"/>
    <mergeCell ref="I8:J12"/>
    <mergeCell ref="A8:C12"/>
    <mergeCell ref="D8:F12"/>
    <mergeCell ref="G6:H7"/>
    <mergeCell ref="A6:C6"/>
    <mergeCell ref="D6:F6"/>
    <mergeCell ref="I6:J6"/>
  </mergeCells>
  <printOptions horizontalCentered="1"/>
  <pageMargins left="0.9448818897637796" right="0.9448818897637796" top="0.9842519685039371" bottom="0.984251968503937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="115" zoomScaleNormal="115" zoomScalePageLayoutView="0" workbookViewId="0" topLeftCell="A1">
      <selection activeCell="I7" sqref="I7"/>
    </sheetView>
  </sheetViews>
  <sheetFormatPr defaultColWidth="9.00390625" defaultRowHeight="14.25"/>
  <cols>
    <col min="1" max="1" width="20.50390625" style="0" customWidth="1"/>
    <col min="2" max="2" width="26.375" style="0" customWidth="1"/>
    <col min="3" max="3" width="18.375" style="0" customWidth="1"/>
    <col min="4" max="4" width="13.375" style="0" customWidth="1"/>
    <col min="8" max="9" width="14.125" style="0" bestFit="1" customWidth="1"/>
    <col min="12" max="12" width="9.375" style="0" bestFit="1" customWidth="1"/>
    <col min="13" max="13" width="14.125" style="0" bestFit="1" customWidth="1"/>
  </cols>
  <sheetData>
    <row r="1" spans="1:4" ht="27.75" customHeight="1">
      <c r="A1" s="46" t="s">
        <v>23</v>
      </c>
      <c r="B1" s="47"/>
      <c r="C1" s="47"/>
      <c r="D1" s="8"/>
    </row>
    <row r="2" spans="1:4" s="2" customFormat="1" ht="40.5" customHeight="1">
      <c r="A2" s="128" t="s">
        <v>50</v>
      </c>
      <c r="B2" s="129"/>
      <c r="C2" s="129"/>
      <c r="D2" s="129"/>
    </row>
    <row r="3" spans="1:4" s="2" customFormat="1" ht="27" customHeight="1">
      <c r="A3" s="130" t="s">
        <v>51</v>
      </c>
      <c r="B3" s="130"/>
      <c r="C3" s="130"/>
      <c r="D3" s="130"/>
    </row>
    <row r="4" spans="1:4" s="3" customFormat="1" ht="37.5" customHeight="1">
      <c r="A4" s="31" t="s">
        <v>24</v>
      </c>
      <c r="B4" s="31" t="s">
        <v>25</v>
      </c>
      <c r="C4" s="31" t="s">
        <v>26</v>
      </c>
      <c r="D4" s="31" t="s">
        <v>37</v>
      </c>
    </row>
    <row r="5" spans="1:4" s="3" customFormat="1" ht="48.75" customHeight="1">
      <c r="A5" s="30">
        <v>1</v>
      </c>
      <c r="B5" s="27"/>
      <c r="C5" s="25"/>
      <c r="D5" s="28"/>
    </row>
    <row r="6" spans="1:4" s="3" customFormat="1" ht="48.75" customHeight="1">
      <c r="A6" s="30">
        <v>2</v>
      </c>
      <c r="B6" s="26"/>
      <c r="C6" s="25"/>
      <c r="D6" s="28"/>
    </row>
    <row r="7" spans="1:4" s="3" customFormat="1" ht="48.75" customHeight="1">
      <c r="A7" s="30">
        <v>3</v>
      </c>
      <c r="B7" s="26"/>
      <c r="C7" s="25"/>
      <c r="D7" s="28"/>
    </row>
    <row r="8" spans="1:4" s="3" customFormat="1" ht="48.75" customHeight="1">
      <c r="A8" s="30">
        <v>4</v>
      </c>
      <c r="B8" s="26"/>
      <c r="C8" s="25"/>
      <c r="D8" s="28"/>
    </row>
    <row r="9" spans="1:4" s="3" customFormat="1" ht="48.75" customHeight="1">
      <c r="A9" s="30">
        <v>5</v>
      </c>
      <c r="B9" s="26"/>
      <c r="C9" s="25"/>
      <c r="D9" s="28"/>
    </row>
    <row r="10" spans="1:4" s="3" customFormat="1" ht="48.75" customHeight="1">
      <c r="A10" s="30">
        <v>6</v>
      </c>
      <c r="B10" s="26"/>
      <c r="C10" s="25"/>
      <c r="D10" s="28"/>
    </row>
    <row r="11" spans="1:4" s="3" customFormat="1" ht="48.75" customHeight="1">
      <c r="A11" s="30">
        <v>7</v>
      </c>
      <c r="B11" s="26"/>
      <c r="C11" s="25"/>
      <c r="D11" s="28"/>
    </row>
    <row r="12" spans="1:4" s="3" customFormat="1" ht="48.75" customHeight="1">
      <c r="A12" s="30">
        <v>8</v>
      </c>
      <c r="B12" s="26"/>
      <c r="C12" s="25"/>
      <c r="D12" s="28"/>
    </row>
    <row r="13" spans="1:4" s="3" customFormat="1" ht="48.75" customHeight="1">
      <c r="A13" s="30">
        <v>9</v>
      </c>
      <c r="B13" s="26"/>
      <c r="C13" s="25"/>
      <c r="D13" s="28"/>
    </row>
    <row r="14" spans="1:4" s="3" customFormat="1" ht="48.75" customHeight="1">
      <c r="A14" s="30">
        <v>10</v>
      </c>
      <c r="B14" s="26"/>
      <c r="C14" s="25"/>
      <c r="D14" s="28"/>
    </row>
    <row r="15" spans="1:4" s="3" customFormat="1" ht="48.75" customHeight="1">
      <c r="A15" s="30">
        <v>11</v>
      </c>
      <c r="B15" s="26"/>
      <c r="C15" s="25"/>
      <c r="D15" s="28"/>
    </row>
    <row r="16" spans="1:4" s="3" customFormat="1" ht="48.75" customHeight="1">
      <c r="A16" s="30">
        <v>12</v>
      </c>
      <c r="B16" s="26"/>
      <c r="C16" s="25"/>
      <c r="D16" s="28"/>
    </row>
    <row r="17" spans="1:4" s="3" customFormat="1" ht="48.75" customHeight="1">
      <c r="A17" s="30">
        <v>13</v>
      </c>
      <c r="B17" s="26"/>
      <c r="C17" s="25"/>
      <c r="D17" s="28"/>
    </row>
    <row r="18" spans="1:4" s="3" customFormat="1" ht="48.75" customHeight="1">
      <c r="A18" s="30">
        <v>14</v>
      </c>
      <c r="B18" s="26"/>
      <c r="C18" s="25"/>
      <c r="D18" s="28"/>
    </row>
    <row r="19" spans="1:4" s="3" customFormat="1" ht="48.75" customHeight="1">
      <c r="A19" s="30">
        <v>15</v>
      </c>
      <c r="B19" s="26"/>
      <c r="C19" s="25"/>
      <c r="D19" s="28"/>
    </row>
    <row r="20" spans="1:4" s="3" customFormat="1" ht="48.75" customHeight="1">
      <c r="A20" s="30">
        <v>16</v>
      </c>
      <c r="B20" s="26"/>
      <c r="C20" s="25"/>
      <c r="D20" s="28"/>
    </row>
    <row r="21" spans="1:4" s="3" customFormat="1" ht="48.75" customHeight="1">
      <c r="A21" s="30">
        <v>17</v>
      </c>
      <c r="B21" s="26"/>
      <c r="C21" s="25"/>
      <c r="D21" s="28"/>
    </row>
    <row r="22" spans="1:4" s="3" customFormat="1" ht="48.75" customHeight="1">
      <c r="A22" s="30">
        <v>18</v>
      </c>
      <c r="B22" s="26"/>
      <c r="C22" s="25"/>
      <c r="D22" s="28"/>
    </row>
    <row r="23" spans="1:4" ht="48.75" customHeight="1">
      <c r="A23" s="30">
        <v>19</v>
      </c>
      <c r="B23" s="26"/>
      <c r="C23" s="25"/>
      <c r="D23" s="29"/>
    </row>
    <row r="24" spans="1:4" ht="48.75" customHeight="1">
      <c r="A24" s="30">
        <v>20</v>
      </c>
      <c r="B24" s="26"/>
      <c r="C24" s="25"/>
      <c r="D24" s="29"/>
    </row>
    <row r="25" spans="1:4" ht="48.75" customHeight="1">
      <c r="A25" s="30">
        <v>21</v>
      </c>
      <c r="B25" s="26"/>
      <c r="C25" s="25"/>
      <c r="D25" s="29"/>
    </row>
    <row r="26" spans="1:4" ht="33.75" customHeight="1">
      <c r="A26" s="131" t="s">
        <v>38</v>
      </c>
      <c r="B26" s="131"/>
      <c r="C26" s="131"/>
      <c r="D26" s="131"/>
    </row>
    <row r="27" spans="1:4" ht="30.75" customHeight="1">
      <c r="A27" s="132" t="s">
        <v>48</v>
      </c>
      <c r="B27" s="133"/>
      <c r="C27" s="133"/>
      <c r="D27" s="133"/>
    </row>
  </sheetData>
  <sheetProtection/>
  <mergeCells count="4">
    <mergeCell ref="A2:D2"/>
    <mergeCell ref="A3:D3"/>
    <mergeCell ref="A26:D26"/>
    <mergeCell ref="A27:D27"/>
  </mergeCells>
  <printOptions/>
  <pageMargins left="0.9448818897637796" right="0.7480314960629921" top="0.984251968503937" bottom="0.708661417322834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93" workbookViewId="0" topLeftCell="A1">
      <selection activeCell="O2" sqref="O2"/>
    </sheetView>
  </sheetViews>
  <sheetFormatPr defaultColWidth="9.00390625" defaultRowHeight="14.25"/>
  <cols>
    <col min="1" max="1" width="3.875" style="60" customWidth="1"/>
    <col min="2" max="2" width="12.25390625" style="51" customWidth="1"/>
    <col min="3" max="3" width="10.625" style="51" customWidth="1"/>
    <col min="4" max="4" width="8.875" style="51" customWidth="1"/>
    <col min="5" max="5" width="14.25390625" style="51" customWidth="1"/>
    <col min="6" max="6" width="7.875" style="51" customWidth="1"/>
    <col min="7" max="7" width="7.125" style="56" customWidth="1"/>
    <col min="8" max="8" width="6.875" style="51" customWidth="1"/>
    <col min="9" max="9" width="7.625" style="51" customWidth="1"/>
    <col min="10" max="10" width="7.50390625" style="51" customWidth="1"/>
    <col min="11" max="11" width="6.25390625" style="51" customWidth="1"/>
    <col min="12" max="12" width="7.625" style="134" customWidth="1"/>
    <col min="13" max="16384" width="9.00390625" style="51" customWidth="1"/>
  </cols>
  <sheetData>
    <row r="1" spans="1:12" ht="64.5" customHeight="1">
      <c r="A1" s="135" t="s">
        <v>175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54.75" customHeight="1">
      <c r="A2" s="58" t="s">
        <v>30</v>
      </c>
      <c r="B2" s="49" t="s">
        <v>56</v>
      </c>
      <c r="C2" s="52" t="s">
        <v>60</v>
      </c>
      <c r="D2" s="49" t="s">
        <v>59</v>
      </c>
      <c r="E2" s="49" t="s">
        <v>31</v>
      </c>
      <c r="F2" s="49" t="s">
        <v>45</v>
      </c>
      <c r="G2" s="49" t="s">
        <v>32</v>
      </c>
      <c r="H2" s="49" t="s">
        <v>46</v>
      </c>
      <c r="I2" s="49" t="s">
        <v>33</v>
      </c>
      <c r="J2" s="49" t="s">
        <v>35</v>
      </c>
      <c r="K2" s="49" t="s">
        <v>34</v>
      </c>
      <c r="L2" s="49" t="s">
        <v>176</v>
      </c>
    </row>
    <row r="3" spans="1:12" ht="28.5" customHeight="1">
      <c r="A3" s="61">
        <v>1</v>
      </c>
      <c r="B3" s="53" t="s">
        <v>149</v>
      </c>
      <c r="C3" s="54" t="s">
        <v>150</v>
      </c>
      <c r="D3" s="53" t="s">
        <v>151</v>
      </c>
      <c r="E3" s="53" t="s">
        <v>160</v>
      </c>
      <c r="F3" s="57">
        <v>76.3</v>
      </c>
      <c r="G3" s="48">
        <f aca="true" t="shared" si="0" ref="G3:G47">F3*0.4</f>
        <v>30.52</v>
      </c>
      <c r="H3" s="48">
        <v>89.8</v>
      </c>
      <c r="I3" s="48">
        <f>H3*0.6</f>
        <v>53.879999999999995</v>
      </c>
      <c r="J3" s="48">
        <f>G3+I3</f>
        <v>84.39999999999999</v>
      </c>
      <c r="K3" s="62">
        <v>1</v>
      </c>
      <c r="L3" s="137" t="s">
        <v>177</v>
      </c>
    </row>
    <row r="4" spans="1:12" ht="28.5" customHeight="1">
      <c r="A4" s="61">
        <v>2</v>
      </c>
      <c r="B4" s="53" t="s">
        <v>149</v>
      </c>
      <c r="C4" s="54" t="s">
        <v>150</v>
      </c>
      <c r="D4" s="53" t="s">
        <v>152</v>
      </c>
      <c r="E4" s="53" t="s">
        <v>161</v>
      </c>
      <c r="F4" s="57">
        <v>75</v>
      </c>
      <c r="G4" s="48">
        <f t="shared" si="0"/>
        <v>30</v>
      </c>
      <c r="H4" s="48">
        <v>83.4</v>
      </c>
      <c r="I4" s="48">
        <f>H4*0.6</f>
        <v>50.04</v>
      </c>
      <c r="J4" s="48">
        <f>G4+I4</f>
        <v>80.03999999999999</v>
      </c>
      <c r="K4" s="62">
        <v>2</v>
      </c>
      <c r="L4" s="136" t="s">
        <v>178</v>
      </c>
    </row>
    <row r="5" spans="1:12" ht="28.5" customHeight="1">
      <c r="A5" s="61">
        <v>3</v>
      </c>
      <c r="B5" s="53" t="s">
        <v>149</v>
      </c>
      <c r="C5" s="54" t="s">
        <v>150</v>
      </c>
      <c r="D5" s="53" t="s">
        <v>153</v>
      </c>
      <c r="E5" s="53" t="s">
        <v>162</v>
      </c>
      <c r="F5" s="57">
        <v>74.1</v>
      </c>
      <c r="G5" s="48">
        <f t="shared" si="0"/>
        <v>29.64</v>
      </c>
      <c r="H5" s="48">
        <v>63.8</v>
      </c>
      <c r="I5" s="48">
        <f>H5*0.6</f>
        <v>38.279999999999994</v>
      </c>
      <c r="J5" s="48">
        <f>G5+I5</f>
        <v>67.91999999999999</v>
      </c>
      <c r="K5" s="62">
        <v>3</v>
      </c>
      <c r="L5" s="136" t="s">
        <v>178</v>
      </c>
    </row>
    <row r="6" spans="1:12" ht="28.5" customHeight="1">
      <c r="A6" s="61">
        <v>4</v>
      </c>
      <c r="B6" s="53" t="s">
        <v>57</v>
      </c>
      <c r="C6" s="54" t="s">
        <v>61</v>
      </c>
      <c r="D6" s="53" t="s">
        <v>68</v>
      </c>
      <c r="E6" s="53" t="s">
        <v>92</v>
      </c>
      <c r="F6" s="53">
        <v>58.5</v>
      </c>
      <c r="G6" s="48">
        <f t="shared" si="0"/>
        <v>23.400000000000002</v>
      </c>
      <c r="H6" s="48" t="s">
        <v>169</v>
      </c>
      <c r="I6" s="48">
        <f>H6*0.6</f>
        <v>47.52</v>
      </c>
      <c r="J6" s="48">
        <f>G6+I6</f>
        <v>70.92</v>
      </c>
      <c r="K6" s="62">
        <v>1</v>
      </c>
      <c r="L6" s="137" t="s">
        <v>177</v>
      </c>
    </row>
    <row r="7" spans="1:12" ht="28.5" customHeight="1">
      <c r="A7" s="61">
        <v>5</v>
      </c>
      <c r="B7" s="53" t="s">
        <v>57</v>
      </c>
      <c r="C7" s="54" t="s">
        <v>61</v>
      </c>
      <c r="D7" s="53" t="s">
        <v>69</v>
      </c>
      <c r="E7" s="53" t="s">
        <v>93</v>
      </c>
      <c r="F7" s="53">
        <v>54.8</v>
      </c>
      <c r="G7" s="48">
        <f t="shared" si="0"/>
        <v>21.92</v>
      </c>
      <c r="H7" s="48" t="s">
        <v>171</v>
      </c>
      <c r="I7" s="48">
        <f>H7*0.6</f>
        <v>47.879999999999995</v>
      </c>
      <c r="J7" s="48">
        <f>G7+I7</f>
        <v>69.8</v>
      </c>
      <c r="K7" s="62">
        <v>2</v>
      </c>
      <c r="L7" s="136" t="s">
        <v>178</v>
      </c>
    </row>
    <row r="8" spans="1:12" ht="28.5" customHeight="1">
      <c r="A8" s="61">
        <v>6</v>
      </c>
      <c r="B8" s="53" t="s">
        <v>57</v>
      </c>
      <c r="C8" s="54" t="s">
        <v>61</v>
      </c>
      <c r="D8" s="53" t="s">
        <v>70</v>
      </c>
      <c r="E8" s="53" t="s">
        <v>94</v>
      </c>
      <c r="F8" s="53">
        <v>40.4</v>
      </c>
      <c r="G8" s="48">
        <f t="shared" si="0"/>
        <v>16.16</v>
      </c>
      <c r="H8" s="48" t="s">
        <v>172</v>
      </c>
      <c r="I8" s="48" t="s">
        <v>173</v>
      </c>
      <c r="J8" s="48">
        <v>16.16</v>
      </c>
      <c r="K8" s="62">
        <v>3</v>
      </c>
      <c r="L8" s="136" t="s">
        <v>178</v>
      </c>
    </row>
    <row r="9" spans="1:12" ht="28.5" customHeight="1">
      <c r="A9" s="61">
        <v>7</v>
      </c>
      <c r="B9" s="53" t="s">
        <v>174</v>
      </c>
      <c r="C9" s="54" t="s">
        <v>62</v>
      </c>
      <c r="D9" s="53" t="s">
        <v>72</v>
      </c>
      <c r="E9" s="53" t="s">
        <v>96</v>
      </c>
      <c r="F9" s="53">
        <v>69</v>
      </c>
      <c r="G9" s="48">
        <f t="shared" si="0"/>
        <v>27.6</v>
      </c>
      <c r="H9" s="48">
        <v>83</v>
      </c>
      <c r="I9" s="48">
        <f aca="true" t="shared" si="1" ref="I9:I16">H9*0.6</f>
        <v>49.8</v>
      </c>
      <c r="J9" s="48">
        <f aca="true" t="shared" si="2" ref="J9:J16">G9+I9</f>
        <v>77.4</v>
      </c>
      <c r="K9" s="62">
        <v>1</v>
      </c>
      <c r="L9" s="137" t="s">
        <v>177</v>
      </c>
    </row>
    <row r="10" spans="1:12" ht="28.5" customHeight="1">
      <c r="A10" s="61">
        <v>8</v>
      </c>
      <c r="B10" s="53" t="s">
        <v>57</v>
      </c>
      <c r="C10" s="54" t="s">
        <v>62</v>
      </c>
      <c r="D10" s="53" t="s">
        <v>71</v>
      </c>
      <c r="E10" s="53" t="s">
        <v>95</v>
      </c>
      <c r="F10" s="53">
        <v>69.9</v>
      </c>
      <c r="G10" s="48">
        <f t="shared" si="0"/>
        <v>27.960000000000004</v>
      </c>
      <c r="H10" s="48" t="s">
        <v>168</v>
      </c>
      <c r="I10" s="48">
        <f t="shared" si="1"/>
        <v>48.959999999999994</v>
      </c>
      <c r="J10" s="48">
        <f t="shared" si="2"/>
        <v>76.92</v>
      </c>
      <c r="K10" s="62">
        <v>2</v>
      </c>
      <c r="L10" s="136" t="s">
        <v>178</v>
      </c>
    </row>
    <row r="11" spans="1:12" ht="28.5" customHeight="1">
      <c r="A11" s="61">
        <v>9</v>
      </c>
      <c r="B11" s="53" t="s">
        <v>57</v>
      </c>
      <c r="C11" s="54" t="s">
        <v>62</v>
      </c>
      <c r="D11" s="53" t="s">
        <v>73</v>
      </c>
      <c r="E11" s="53" t="s">
        <v>97</v>
      </c>
      <c r="F11" s="53">
        <v>65.6</v>
      </c>
      <c r="G11" s="48">
        <f t="shared" si="0"/>
        <v>26.24</v>
      </c>
      <c r="H11" s="48" t="s">
        <v>167</v>
      </c>
      <c r="I11" s="48">
        <f t="shared" si="1"/>
        <v>47.4</v>
      </c>
      <c r="J11" s="48">
        <f t="shared" si="2"/>
        <v>73.64</v>
      </c>
      <c r="K11" s="62">
        <v>3</v>
      </c>
      <c r="L11" s="136" t="s">
        <v>178</v>
      </c>
    </row>
    <row r="12" spans="1:12" ht="28.5" customHeight="1">
      <c r="A12" s="61">
        <v>10</v>
      </c>
      <c r="B12" s="53" t="s">
        <v>57</v>
      </c>
      <c r="C12" s="54" t="s">
        <v>63</v>
      </c>
      <c r="D12" s="53" t="s">
        <v>76</v>
      </c>
      <c r="E12" s="53" t="s">
        <v>100</v>
      </c>
      <c r="F12" s="53">
        <v>66.7</v>
      </c>
      <c r="G12" s="48">
        <f t="shared" si="0"/>
        <v>26.680000000000003</v>
      </c>
      <c r="H12" s="48" t="s">
        <v>165</v>
      </c>
      <c r="I12" s="48">
        <f t="shared" si="1"/>
        <v>49.8</v>
      </c>
      <c r="J12" s="48">
        <f t="shared" si="2"/>
        <v>76.48</v>
      </c>
      <c r="K12" s="62">
        <v>1</v>
      </c>
      <c r="L12" s="137" t="s">
        <v>177</v>
      </c>
    </row>
    <row r="13" spans="1:12" ht="28.5" customHeight="1">
      <c r="A13" s="61">
        <v>11</v>
      </c>
      <c r="B13" s="53" t="s">
        <v>57</v>
      </c>
      <c r="C13" s="54" t="s">
        <v>63</v>
      </c>
      <c r="D13" s="53" t="s">
        <v>75</v>
      </c>
      <c r="E13" s="53" t="s">
        <v>99</v>
      </c>
      <c r="F13" s="53">
        <v>67.1</v>
      </c>
      <c r="G13" s="48">
        <f t="shared" si="0"/>
        <v>26.84</v>
      </c>
      <c r="H13" s="48" t="s">
        <v>167</v>
      </c>
      <c r="I13" s="48">
        <f t="shared" si="1"/>
        <v>47.4</v>
      </c>
      <c r="J13" s="48">
        <f t="shared" si="2"/>
        <v>74.24</v>
      </c>
      <c r="K13" s="62">
        <v>2</v>
      </c>
      <c r="L13" s="136" t="s">
        <v>178</v>
      </c>
    </row>
    <row r="14" spans="1:12" ht="28.5" customHeight="1">
      <c r="A14" s="61">
        <v>12</v>
      </c>
      <c r="B14" s="53" t="s">
        <v>57</v>
      </c>
      <c r="C14" s="54" t="s">
        <v>63</v>
      </c>
      <c r="D14" s="53" t="s">
        <v>74</v>
      </c>
      <c r="E14" s="53" t="s">
        <v>98</v>
      </c>
      <c r="F14" s="53">
        <v>67.3</v>
      </c>
      <c r="G14" s="48">
        <f t="shared" si="0"/>
        <v>26.92</v>
      </c>
      <c r="H14" s="48">
        <v>75.2</v>
      </c>
      <c r="I14" s="48">
        <f t="shared" si="1"/>
        <v>45.12</v>
      </c>
      <c r="J14" s="48">
        <f t="shared" si="2"/>
        <v>72.03999999999999</v>
      </c>
      <c r="K14" s="62">
        <v>3</v>
      </c>
      <c r="L14" s="136" t="s">
        <v>178</v>
      </c>
    </row>
    <row r="15" spans="1:12" ht="28.5" customHeight="1">
      <c r="A15" s="61">
        <v>13</v>
      </c>
      <c r="B15" s="53" t="s">
        <v>57</v>
      </c>
      <c r="C15" s="54" t="s">
        <v>116</v>
      </c>
      <c r="D15" s="53" t="s">
        <v>117</v>
      </c>
      <c r="E15" s="53" t="s">
        <v>124</v>
      </c>
      <c r="F15" s="57">
        <v>71.8</v>
      </c>
      <c r="G15" s="48">
        <f t="shared" si="0"/>
        <v>28.72</v>
      </c>
      <c r="H15" s="48">
        <v>84</v>
      </c>
      <c r="I15" s="48">
        <f t="shared" si="1"/>
        <v>50.4</v>
      </c>
      <c r="J15" s="48">
        <f t="shared" si="2"/>
        <v>79.12</v>
      </c>
      <c r="K15" s="62">
        <v>1</v>
      </c>
      <c r="L15" s="137" t="s">
        <v>177</v>
      </c>
    </row>
    <row r="16" spans="1:12" ht="28.5" customHeight="1">
      <c r="A16" s="61">
        <v>14</v>
      </c>
      <c r="B16" s="53" t="s">
        <v>57</v>
      </c>
      <c r="C16" s="54" t="s">
        <v>116</v>
      </c>
      <c r="D16" s="53" t="s">
        <v>118</v>
      </c>
      <c r="E16" s="53" t="s">
        <v>125</v>
      </c>
      <c r="F16" s="57">
        <v>67.5</v>
      </c>
      <c r="G16" s="48">
        <f t="shared" si="0"/>
        <v>27</v>
      </c>
      <c r="H16" s="48">
        <v>83.8</v>
      </c>
      <c r="I16" s="48">
        <f t="shared" si="1"/>
        <v>50.279999999999994</v>
      </c>
      <c r="J16" s="48">
        <f t="shared" si="2"/>
        <v>77.28</v>
      </c>
      <c r="K16" s="62">
        <v>2</v>
      </c>
      <c r="L16" s="136" t="s">
        <v>178</v>
      </c>
    </row>
    <row r="17" spans="1:12" ht="28.5" customHeight="1">
      <c r="A17" s="61">
        <v>15</v>
      </c>
      <c r="B17" s="53" t="s">
        <v>57</v>
      </c>
      <c r="C17" s="54" t="s">
        <v>116</v>
      </c>
      <c r="D17" s="53" t="s">
        <v>119</v>
      </c>
      <c r="E17" s="53" t="s">
        <v>126</v>
      </c>
      <c r="F17" s="57">
        <v>67.1</v>
      </c>
      <c r="G17" s="48">
        <f t="shared" si="0"/>
        <v>26.84</v>
      </c>
      <c r="H17" s="48" t="s">
        <v>172</v>
      </c>
      <c r="I17" s="48" t="s">
        <v>173</v>
      </c>
      <c r="J17" s="48">
        <v>26.84</v>
      </c>
      <c r="K17" s="62">
        <v>3</v>
      </c>
      <c r="L17" s="136" t="s">
        <v>178</v>
      </c>
    </row>
    <row r="18" spans="1:12" ht="28.5" customHeight="1">
      <c r="A18" s="61">
        <v>16</v>
      </c>
      <c r="B18" s="138" t="s">
        <v>179</v>
      </c>
      <c r="C18" s="54" t="s">
        <v>62</v>
      </c>
      <c r="D18" s="53" t="s">
        <v>77</v>
      </c>
      <c r="E18" s="53" t="s">
        <v>101</v>
      </c>
      <c r="F18" s="53">
        <v>72.9</v>
      </c>
      <c r="G18" s="48">
        <f t="shared" si="0"/>
        <v>29.160000000000004</v>
      </c>
      <c r="H18" s="48">
        <v>79.2</v>
      </c>
      <c r="I18" s="48">
        <f aca="true" t="shared" si="3" ref="I18:I31">H18*0.6</f>
        <v>47.52</v>
      </c>
      <c r="J18" s="48">
        <f aca="true" t="shared" si="4" ref="J18:J31">G18+I18</f>
        <v>76.68</v>
      </c>
      <c r="K18" s="62">
        <v>1</v>
      </c>
      <c r="L18" s="137" t="s">
        <v>177</v>
      </c>
    </row>
    <row r="19" spans="1:12" ht="28.5" customHeight="1">
      <c r="A19" s="61">
        <v>17</v>
      </c>
      <c r="B19" s="138" t="s">
        <v>179</v>
      </c>
      <c r="C19" s="54" t="s">
        <v>62</v>
      </c>
      <c r="D19" s="53" t="s">
        <v>78</v>
      </c>
      <c r="E19" s="53" t="s">
        <v>102</v>
      </c>
      <c r="F19" s="53">
        <v>70.3</v>
      </c>
      <c r="G19" s="48">
        <f t="shared" si="0"/>
        <v>28.12</v>
      </c>
      <c r="H19" s="48">
        <v>78.2</v>
      </c>
      <c r="I19" s="48">
        <f t="shared" si="3"/>
        <v>46.92</v>
      </c>
      <c r="J19" s="48">
        <f t="shared" si="4"/>
        <v>75.04</v>
      </c>
      <c r="K19" s="62">
        <v>2</v>
      </c>
      <c r="L19" s="136" t="s">
        <v>178</v>
      </c>
    </row>
    <row r="20" spans="1:12" ht="28.5" customHeight="1">
      <c r="A20" s="61">
        <v>18</v>
      </c>
      <c r="B20" s="138" t="s">
        <v>180</v>
      </c>
      <c r="C20" s="54" t="s">
        <v>62</v>
      </c>
      <c r="D20" s="53" t="s">
        <v>79</v>
      </c>
      <c r="E20" s="53" t="s">
        <v>103</v>
      </c>
      <c r="F20" s="53">
        <v>68.7</v>
      </c>
      <c r="G20" s="48">
        <f t="shared" si="0"/>
        <v>27.480000000000004</v>
      </c>
      <c r="H20" s="48">
        <v>79</v>
      </c>
      <c r="I20" s="48">
        <f t="shared" si="3"/>
        <v>47.4</v>
      </c>
      <c r="J20" s="48">
        <f t="shared" si="4"/>
        <v>74.88</v>
      </c>
      <c r="K20" s="62">
        <v>3</v>
      </c>
      <c r="L20" s="136" t="s">
        <v>178</v>
      </c>
    </row>
    <row r="21" spans="1:12" ht="28.5" customHeight="1">
      <c r="A21" s="61">
        <v>19</v>
      </c>
      <c r="B21" s="138" t="s">
        <v>180</v>
      </c>
      <c r="C21" s="54" t="s">
        <v>120</v>
      </c>
      <c r="D21" s="53" t="s">
        <v>121</v>
      </c>
      <c r="E21" s="53" t="s">
        <v>127</v>
      </c>
      <c r="F21" s="57">
        <v>71.5</v>
      </c>
      <c r="G21" s="48">
        <f t="shared" si="0"/>
        <v>28.6</v>
      </c>
      <c r="H21" s="48">
        <v>85</v>
      </c>
      <c r="I21" s="48">
        <f t="shared" si="3"/>
        <v>51</v>
      </c>
      <c r="J21" s="48">
        <f t="shared" si="4"/>
        <v>79.6</v>
      </c>
      <c r="K21" s="62">
        <v>1</v>
      </c>
      <c r="L21" s="137" t="s">
        <v>177</v>
      </c>
    </row>
    <row r="22" spans="1:12" ht="28.5" customHeight="1">
      <c r="A22" s="61">
        <v>20</v>
      </c>
      <c r="B22" s="138" t="s">
        <v>180</v>
      </c>
      <c r="C22" s="54" t="s">
        <v>120</v>
      </c>
      <c r="D22" s="53" t="s">
        <v>122</v>
      </c>
      <c r="E22" s="53" t="s">
        <v>128</v>
      </c>
      <c r="F22" s="57">
        <v>68.7</v>
      </c>
      <c r="G22" s="48">
        <f t="shared" si="0"/>
        <v>27.480000000000004</v>
      </c>
      <c r="H22" s="48">
        <v>85.8</v>
      </c>
      <c r="I22" s="48">
        <f t="shared" si="3"/>
        <v>51.48</v>
      </c>
      <c r="J22" s="48">
        <f t="shared" si="4"/>
        <v>78.96000000000001</v>
      </c>
      <c r="K22" s="62">
        <v>2</v>
      </c>
      <c r="L22" s="136" t="s">
        <v>178</v>
      </c>
    </row>
    <row r="23" spans="1:12" ht="28.5" customHeight="1">
      <c r="A23" s="61">
        <v>21</v>
      </c>
      <c r="B23" s="138" t="s">
        <v>180</v>
      </c>
      <c r="C23" s="54" t="s">
        <v>120</v>
      </c>
      <c r="D23" s="53" t="s">
        <v>123</v>
      </c>
      <c r="E23" s="53" t="s">
        <v>129</v>
      </c>
      <c r="F23" s="57">
        <v>67.5</v>
      </c>
      <c r="G23" s="48">
        <f t="shared" si="0"/>
        <v>27</v>
      </c>
      <c r="H23" s="48">
        <v>79.8</v>
      </c>
      <c r="I23" s="48">
        <f t="shared" si="3"/>
        <v>47.879999999999995</v>
      </c>
      <c r="J23" s="48">
        <f t="shared" si="4"/>
        <v>74.88</v>
      </c>
      <c r="K23" s="62">
        <v>3</v>
      </c>
      <c r="L23" s="136" t="s">
        <v>178</v>
      </c>
    </row>
    <row r="24" spans="1:12" ht="28.5" customHeight="1">
      <c r="A24" s="61">
        <v>22</v>
      </c>
      <c r="B24" s="138" t="s">
        <v>180</v>
      </c>
      <c r="C24" s="54" t="s">
        <v>120</v>
      </c>
      <c r="D24" s="53" t="s">
        <v>131</v>
      </c>
      <c r="E24" s="53" t="s">
        <v>137</v>
      </c>
      <c r="F24" s="57">
        <v>63.6</v>
      </c>
      <c r="G24" s="48">
        <f t="shared" si="0"/>
        <v>25.44</v>
      </c>
      <c r="H24" s="48">
        <v>87.8</v>
      </c>
      <c r="I24" s="48">
        <f t="shared" si="3"/>
        <v>52.68</v>
      </c>
      <c r="J24" s="48">
        <f t="shared" si="4"/>
        <v>78.12</v>
      </c>
      <c r="K24" s="62">
        <v>1</v>
      </c>
      <c r="L24" s="137" t="s">
        <v>177</v>
      </c>
    </row>
    <row r="25" spans="1:12" ht="28.5" customHeight="1">
      <c r="A25" s="61">
        <v>23</v>
      </c>
      <c r="B25" s="138" t="s">
        <v>180</v>
      </c>
      <c r="C25" s="54" t="s">
        <v>120</v>
      </c>
      <c r="D25" s="53" t="s">
        <v>132</v>
      </c>
      <c r="E25" s="53" t="s">
        <v>138</v>
      </c>
      <c r="F25" s="57">
        <v>61.4</v>
      </c>
      <c r="G25" s="48">
        <f t="shared" si="0"/>
        <v>24.560000000000002</v>
      </c>
      <c r="H25" s="48">
        <v>82.8</v>
      </c>
      <c r="I25" s="48">
        <f t="shared" si="3"/>
        <v>49.68</v>
      </c>
      <c r="J25" s="48">
        <f t="shared" si="4"/>
        <v>74.24000000000001</v>
      </c>
      <c r="K25" s="62">
        <v>2</v>
      </c>
      <c r="L25" s="136" t="s">
        <v>178</v>
      </c>
    </row>
    <row r="26" spans="1:12" ht="28.5" customHeight="1">
      <c r="A26" s="61">
        <v>24</v>
      </c>
      <c r="B26" s="138" t="s">
        <v>180</v>
      </c>
      <c r="C26" s="54" t="s">
        <v>120</v>
      </c>
      <c r="D26" s="53" t="s">
        <v>130</v>
      </c>
      <c r="E26" s="53" t="s">
        <v>136</v>
      </c>
      <c r="F26" s="57">
        <v>63.7</v>
      </c>
      <c r="G26" s="48">
        <f t="shared" si="0"/>
        <v>25.480000000000004</v>
      </c>
      <c r="H26" s="48">
        <v>78.4</v>
      </c>
      <c r="I26" s="48">
        <f t="shared" si="3"/>
        <v>47.04</v>
      </c>
      <c r="J26" s="48">
        <f t="shared" si="4"/>
        <v>72.52000000000001</v>
      </c>
      <c r="K26" s="62">
        <v>3</v>
      </c>
      <c r="L26" s="136" t="s">
        <v>178</v>
      </c>
    </row>
    <row r="27" spans="1:12" ht="28.5" customHeight="1">
      <c r="A27" s="61">
        <v>25</v>
      </c>
      <c r="B27" s="138" t="s">
        <v>180</v>
      </c>
      <c r="C27" s="54" t="s">
        <v>120</v>
      </c>
      <c r="D27" s="53" t="s">
        <v>133</v>
      </c>
      <c r="E27" s="53" t="s">
        <v>139</v>
      </c>
      <c r="F27" s="57">
        <v>60.5</v>
      </c>
      <c r="G27" s="48">
        <f t="shared" si="0"/>
        <v>24.200000000000003</v>
      </c>
      <c r="H27" s="48">
        <v>84.8</v>
      </c>
      <c r="I27" s="48">
        <f t="shared" si="3"/>
        <v>50.879999999999995</v>
      </c>
      <c r="J27" s="48">
        <f t="shared" si="4"/>
        <v>75.08</v>
      </c>
      <c r="K27" s="62">
        <v>1</v>
      </c>
      <c r="L27" s="137" t="s">
        <v>177</v>
      </c>
    </row>
    <row r="28" spans="1:12" ht="28.5" customHeight="1">
      <c r="A28" s="61">
        <v>26</v>
      </c>
      <c r="B28" s="138" t="s">
        <v>180</v>
      </c>
      <c r="C28" s="54" t="s">
        <v>120</v>
      </c>
      <c r="D28" s="53" t="s">
        <v>134</v>
      </c>
      <c r="E28" s="53" t="s">
        <v>140</v>
      </c>
      <c r="F28" s="57">
        <v>59.1</v>
      </c>
      <c r="G28" s="48">
        <f t="shared" si="0"/>
        <v>23.64</v>
      </c>
      <c r="H28" s="48">
        <v>80</v>
      </c>
      <c r="I28" s="48">
        <f t="shared" si="3"/>
        <v>48</v>
      </c>
      <c r="J28" s="48">
        <f t="shared" si="4"/>
        <v>71.64</v>
      </c>
      <c r="K28" s="62">
        <v>2</v>
      </c>
      <c r="L28" s="136" t="s">
        <v>178</v>
      </c>
    </row>
    <row r="29" spans="1:12" ht="28.5" customHeight="1">
      <c r="A29" s="61">
        <v>27</v>
      </c>
      <c r="B29" s="138" t="s">
        <v>180</v>
      </c>
      <c r="C29" s="54" t="s">
        <v>120</v>
      </c>
      <c r="D29" s="53" t="s">
        <v>135</v>
      </c>
      <c r="E29" s="53" t="s">
        <v>141</v>
      </c>
      <c r="F29" s="57">
        <v>59</v>
      </c>
      <c r="G29" s="48">
        <f t="shared" si="0"/>
        <v>23.6</v>
      </c>
      <c r="H29" s="48">
        <v>80</v>
      </c>
      <c r="I29" s="48">
        <f t="shared" si="3"/>
        <v>48</v>
      </c>
      <c r="J29" s="48">
        <f t="shared" si="4"/>
        <v>71.6</v>
      </c>
      <c r="K29" s="62">
        <v>3</v>
      </c>
      <c r="L29" s="136" t="s">
        <v>178</v>
      </c>
    </row>
    <row r="30" spans="1:12" ht="28.5" customHeight="1">
      <c r="A30" s="61">
        <v>28</v>
      </c>
      <c r="B30" s="53" t="s">
        <v>58</v>
      </c>
      <c r="C30" s="54" t="s">
        <v>64</v>
      </c>
      <c r="D30" s="53" t="s">
        <v>81</v>
      </c>
      <c r="E30" s="53" t="s">
        <v>105</v>
      </c>
      <c r="F30" s="53">
        <v>75</v>
      </c>
      <c r="G30" s="48">
        <f t="shared" si="0"/>
        <v>30</v>
      </c>
      <c r="H30" s="48">
        <v>81.2</v>
      </c>
      <c r="I30" s="48">
        <f t="shared" si="3"/>
        <v>48.72</v>
      </c>
      <c r="J30" s="48">
        <f t="shared" si="4"/>
        <v>78.72</v>
      </c>
      <c r="K30" s="62">
        <v>1</v>
      </c>
      <c r="L30" s="137" t="s">
        <v>177</v>
      </c>
    </row>
    <row r="31" spans="1:12" ht="28.5" customHeight="1">
      <c r="A31" s="61">
        <v>29</v>
      </c>
      <c r="B31" s="53" t="s">
        <v>58</v>
      </c>
      <c r="C31" s="54" t="s">
        <v>64</v>
      </c>
      <c r="D31" s="53" t="s">
        <v>82</v>
      </c>
      <c r="E31" s="53" t="s">
        <v>106</v>
      </c>
      <c r="F31" s="53">
        <v>71.5</v>
      </c>
      <c r="G31" s="48">
        <f t="shared" si="0"/>
        <v>28.6</v>
      </c>
      <c r="H31" s="48">
        <v>76.4</v>
      </c>
      <c r="I31" s="48">
        <f t="shared" si="3"/>
        <v>45.84</v>
      </c>
      <c r="J31" s="48">
        <f t="shared" si="4"/>
        <v>74.44</v>
      </c>
      <c r="K31" s="62">
        <v>2</v>
      </c>
      <c r="L31" s="136" t="s">
        <v>178</v>
      </c>
    </row>
    <row r="32" spans="1:12" ht="28.5" customHeight="1">
      <c r="A32" s="61">
        <v>30</v>
      </c>
      <c r="B32" s="53" t="s">
        <v>58</v>
      </c>
      <c r="C32" s="54" t="s">
        <v>64</v>
      </c>
      <c r="D32" s="53" t="s">
        <v>80</v>
      </c>
      <c r="E32" s="53" t="s">
        <v>104</v>
      </c>
      <c r="F32" s="53">
        <v>78</v>
      </c>
      <c r="G32" s="48">
        <f t="shared" si="0"/>
        <v>31.200000000000003</v>
      </c>
      <c r="H32" s="48" t="s">
        <v>172</v>
      </c>
      <c r="I32" s="48" t="s">
        <v>173</v>
      </c>
      <c r="J32" s="48">
        <v>31.2</v>
      </c>
      <c r="K32" s="62">
        <v>3</v>
      </c>
      <c r="L32" s="136" t="s">
        <v>178</v>
      </c>
    </row>
    <row r="33" spans="1:12" ht="28.5" customHeight="1">
      <c r="A33" s="61">
        <v>31</v>
      </c>
      <c r="B33" s="53" t="s">
        <v>58</v>
      </c>
      <c r="C33" s="54" t="s">
        <v>65</v>
      </c>
      <c r="D33" s="53" t="s">
        <v>83</v>
      </c>
      <c r="E33" s="53" t="s">
        <v>107</v>
      </c>
      <c r="F33" s="53">
        <v>86</v>
      </c>
      <c r="G33" s="48">
        <f t="shared" si="0"/>
        <v>34.4</v>
      </c>
      <c r="H33" s="48">
        <v>82.8</v>
      </c>
      <c r="I33" s="48">
        <f>H33*0.6</f>
        <v>49.68</v>
      </c>
      <c r="J33" s="48">
        <f>G33+I33</f>
        <v>84.08</v>
      </c>
      <c r="K33" s="62">
        <v>1</v>
      </c>
      <c r="L33" s="137" t="s">
        <v>177</v>
      </c>
    </row>
    <row r="34" spans="1:12" ht="28.5" customHeight="1">
      <c r="A34" s="61">
        <v>32</v>
      </c>
      <c r="B34" s="53" t="s">
        <v>58</v>
      </c>
      <c r="C34" s="54" t="s">
        <v>65</v>
      </c>
      <c r="D34" s="53" t="s">
        <v>85</v>
      </c>
      <c r="E34" s="53" t="s">
        <v>109</v>
      </c>
      <c r="F34" s="53">
        <v>78</v>
      </c>
      <c r="G34" s="48">
        <f t="shared" si="0"/>
        <v>31.200000000000003</v>
      </c>
      <c r="H34" s="48">
        <v>72.2</v>
      </c>
      <c r="I34" s="48">
        <f>H34*0.6</f>
        <v>43.32</v>
      </c>
      <c r="J34" s="48">
        <f>G34+I34</f>
        <v>74.52000000000001</v>
      </c>
      <c r="K34" s="62">
        <v>2</v>
      </c>
      <c r="L34" s="136" t="s">
        <v>178</v>
      </c>
    </row>
    <row r="35" spans="1:12" ht="28.5" customHeight="1">
      <c r="A35" s="61">
        <v>33</v>
      </c>
      <c r="B35" s="53" t="s">
        <v>58</v>
      </c>
      <c r="C35" s="54" t="s">
        <v>65</v>
      </c>
      <c r="D35" s="53" t="s">
        <v>84</v>
      </c>
      <c r="E35" s="53" t="s">
        <v>108</v>
      </c>
      <c r="F35" s="53">
        <v>84</v>
      </c>
      <c r="G35" s="48">
        <f t="shared" si="0"/>
        <v>33.6</v>
      </c>
      <c r="H35" s="48" t="s">
        <v>172</v>
      </c>
      <c r="I35" s="48" t="s">
        <v>172</v>
      </c>
      <c r="J35" s="48">
        <v>33.6</v>
      </c>
      <c r="K35" s="62">
        <v>3</v>
      </c>
      <c r="L35" s="136" t="s">
        <v>178</v>
      </c>
    </row>
    <row r="36" spans="1:12" ht="28.5" customHeight="1">
      <c r="A36" s="61">
        <v>34</v>
      </c>
      <c r="B36" s="53" t="s">
        <v>58</v>
      </c>
      <c r="C36" s="54" t="s">
        <v>66</v>
      </c>
      <c r="D36" s="53" t="s">
        <v>86</v>
      </c>
      <c r="E36" s="53" t="s">
        <v>110</v>
      </c>
      <c r="F36" s="53">
        <v>82</v>
      </c>
      <c r="G36" s="48">
        <f t="shared" si="0"/>
        <v>32.800000000000004</v>
      </c>
      <c r="H36" s="48">
        <v>81.4</v>
      </c>
      <c r="I36" s="48">
        <f>H36*0.6</f>
        <v>48.84</v>
      </c>
      <c r="J36" s="48">
        <f>G36+I36</f>
        <v>81.64000000000001</v>
      </c>
      <c r="K36" s="62">
        <v>1</v>
      </c>
      <c r="L36" s="137" t="s">
        <v>177</v>
      </c>
    </row>
    <row r="37" spans="1:12" ht="28.5" customHeight="1">
      <c r="A37" s="61">
        <v>35</v>
      </c>
      <c r="B37" s="53" t="s">
        <v>58</v>
      </c>
      <c r="C37" s="54" t="s">
        <v>66</v>
      </c>
      <c r="D37" s="53" t="s">
        <v>88</v>
      </c>
      <c r="E37" s="53" t="s">
        <v>112</v>
      </c>
      <c r="F37" s="53">
        <v>79.5</v>
      </c>
      <c r="G37" s="48">
        <f t="shared" si="0"/>
        <v>31.8</v>
      </c>
      <c r="H37" s="48" t="s">
        <v>164</v>
      </c>
      <c r="I37" s="48">
        <f>H37*0.6</f>
        <v>46.199999999999996</v>
      </c>
      <c r="J37" s="48">
        <f>G37+I37</f>
        <v>78</v>
      </c>
      <c r="K37" s="62">
        <v>2</v>
      </c>
      <c r="L37" s="136" t="s">
        <v>178</v>
      </c>
    </row>
    <row r="38" spans="1:12" ht="28.5" customHeight="1">
      <c r="A38" s="61">
        <v>36</v>
      </c>
      <c r="B38" s="53" t="s">
        <v>58</v>
      </c>
      <c r="C38" s="54" t="s">
        <v>66</v>
      </c>
      <c r="D38" s="53" t="s">
        <v>87</v>
      </c>
      <c r="E38" s="53" t="s">
        <v>111</v>
      </c>
      <c r="F38" s="53">
        <v>81.5</v>
      </c>
      <c r="G38" s="48">
        <f t="shared" si="0"/>
        <v>32.6</v>
      </c>
      <c r="H38" s="48" t="s">
        <v>172</v>
      </c>
      <c r="I38" s="48" t="s">
        <v>172</v>
      </c>
      <c r="J38" s="48">
        <v>32.6</v>
      </c>
      <c r="K38" s="62">
        <v>3</v>
      </c>
      <c r="L38" s="136" t="s">
        <v>178</v>
      </c>
    </row>
    <row r="39" spans="1:12" ht="28.5" customHeight="1">
      <c r="A39" s="61">
        <v>37</v>
      </c>
      <c r="B39" s="53" t="s">
        <v>58</v>
      </c>
      <c r="C39" s="54" t="s">
        <v>67</v>
      </c>
      <c r="D39" s="53" t="s">
        <v>89</v>
      </c>
      <c r="E39" s="53" t="s">
        <v>113</v>
      </c>
      <c r="F39" s="53">
        <v>85.5</v>
      </c>
      <c r="G39" s="48">
        <f t="shared" si="0"/>
        <v>34.2</v>
      </c>
      <c r="H39" s="48" t="s">
        <v>163</v>
      </c>
      <c r="I39" s="48">
        <f aca="true" t="shared" si="5" ref="I39:I47">H39*0.6</f>
        <v>50.4</v>
      </c>
      <c r="J39" s="48">
        <f aca="true" t="shared" si="6" ref="J39:J47">G39+I39</f>
        <v>84.6</v>
      </c>
      <c r="K39" s="62">
        <v>1</v>
      </c>
      <c r="L39" s="137" t="s">
        <v>177</v>
      </c>
    </row>
    <row r="40" spans="1:12" ht="28.5" customHeight="1">
      <c r="A40" s="61">
        <v>38</v>
      </c>
      <c r="B40" s="53" t="s">
        <v>58</v>
      </c>
      <c r="C40" s="54" t="s">
        <v>67</v>
      </c>
      <c r="D40" s="53" t="s">
        <v>90</v>
      </c>
      <c r="E40" s="53" t="s">
        <v>114</v>
      </c>
      <c r="F40" s="53">
        <v>85</v>
      </c>
      <c r="G40" s="48">
        <f t="shared" si="0"/>
        <v>34</v>
      </c>
      <c r="H40" s="48" t="s">
        <v>166</v>
      </c>
      <c r="I40" s="48">
        <f t="shared" si="5"/>
        <v>48.24</v>
      </c>
      <c r="J40" s="48">
        <f t="shared" si="6"/>
        <v>82.24000000000001</v>
      </c>
      <c r="K40" s="62">
        <v>2</v>
      </c>
      <c r="L40" s="136" t="s">
        <v>178</v>
      </c>
    </row>
    <row r="41" spans="1:12" ht="28.5" customHeight="1">
      <c r="A41" s="61">
        <v>39</v>
      </c>
      <c r="B41" s="53" t="s">
        <v>58</v>
      </c>
      <c r="C41" s="54" t="s">
        <v>67</v>
      </c>
      <c r="D41" s="53" t="s">
        <v>91</v>
      </c>
      <c r="E41" s="53" t="s">
        <v>115</v>
      </c>
      <c r="F41" s="53">
        <v>80</v>
      </c>
      <c r="G41" s="48">
        <f t="shared" si="0"/>
        <v>32</v>
      </c>
      <c r="H41" s="48" t="s">
        <v>170</v>
      </c>
      <c r="I41" s="48">
        <f t="shared" si="5"/>
        <v>46.08</v>
      </c>
      <c r="J41" s="48">
        <f t="shared" si="6"/>
        <v>78.08</v>
      </c>
      <c r="K41" s="62">
        <v>3</v>
      </c>
      <c r="L41" s="136" t="s">
        <v>178</v>
      </c>
    </row>
    <row r="42" spans="1:12" ht="28.5" customHeight="1">
      <c r="A42" s="61">
        <v>40</v>
      </c>
      <c r="B42" s="53" t="s">
        <v>58</v>
      </c>
      <c r="C42" s="54" t="s">
        <v>142</v>
      </c>
      <c r="D42" s="53" t="s">
        <v>143</v>
      </c>
      <c r="E42" s="53" t="s">
        <v>154</v>
      </c>
      <c r="F42" s="57">
        <v>86.5</v>
      </c>
      <c r="G42" s="48">
        <f t="shared" si="0"/>
        <v>34.6</v>
      </c>
      <c r="H42" s="48">
        <v>84.8</v>
      </c>
      <c r="I42" s="48">
        <f t="shared" si="5"/>
        <v>50.879999999999995</v>
      </c>
      <c r="J42" s="48">
        <f t="shared" si="6"/>
        <v>85.47999999999999</v>
      </c>
      <c r="K42" s="62">
        <v>1</v>
      </c>
      <c r="L42" s="137" t="s">
        <v>177</v>
      </c>
    </row>
    <row r="43" spans="1:12" ht="28.5" customHeight="1">
      <c r="A43" s="61">
        <v>41</v>
      </c>
      <c r="B43" s="53" t="s">
        <v>58</v>
      </c>
      <c r="C43" s="54" t="s">
        <v>142</v>
      </c>
      <c r="D43" s="53" t="s">
        <v>144</v>
      </c>
      <c r="E43" s="53" t="s">
        <v>155</v>
      </c>
      <c r="F43" s="57">
        <v>78</v>
      </c>
      <c r="G43" s="48">
        <f t="shared" si="0"/>
        <v>31.200000000000003</v>
      </c>
      <c r="H43" s="48">
        <v>82.2</v>
      </c>
      <c r="I43" s="48">
        <f t="shared" si="5"/>
        <v>49.32</v>
      </c>
      <c r="J43" s="48">
        <f t="shared" si="6"/>
        <v>80.52000000000001</v>
      </c>
      <c r="K43" s="62">
        <v>2</v>
      </c>
      <c r="L43" s="136" t="s">
        <v>178</v>
      </c>
    </row>
    <row r="44" spans="1:12" ht="28.5" customHeight="1">
      <c r="A44" s="61">
        <v>42</v>
      </c>
      <c r="B44" s="53" t="s">
        <v>58</v>
      </c>
      <c r="C44" s="54" t="s">
        <v>142</v>
      </c>
      <c r="D44" s="53" t="s">
        <v>145</v>
      </c>
      <c r="E44" s="53" t="s">
        <v>156</v>
      </c>
      <c r="F44" s="57">
        <v>72.5</v>
      </c>
      <c r="G44" s="48">
        <f t="shared" si="0"/>
        <v>29</v>
      </c>
      <c r="H44" s="48">
        <v>73.8</v>
      </c>
      <c r="I44" s="48">
        <f t="shared" si="5"/>
        <v>44.279999999999994</v>
      </c>
      <c r="J44" s="48">
        <f t="shared" si="6"/>
        <v>73.28</v>
      </c>
      <c r="K44" s="62">
        <v>3</v>
      </c>
      <c r="L44" s="136" t="s">
        <v>178</v>
      </c>
    </row>
    <row r="45" spans="1:12" ht="28.5" customHeight="1">
      <c r="A45" s="61">
        <v>43</v>
      </c>
      <c r="B45" s="53" t="s">
        <v>58</v>
      </c>
      <c r="C45" s="54" t="s">
        <v>63</v>
      </c>
      <c r="D45" s="53" t="s">
        <v>146</v>
      </c>
      <c r="E45" s="53" t="s">
        <v>157</v>
      </c>
      <c r="F45" s="57">
        <v>68.7</v>
      </c>
      <c r="G45" s="48">
        <f t="shared" si="0"/>
        <v>27.480000000000004</v>
      </c>
      <c r="H45" s="48">
        <v>82.2</v>
      </c>
      <c r="I45" s="48">
        <f t="shared" si="5"/>
        <v>49.32</v>
      </c>
      <c r="J45" s="48">
        <f t="shared" si="6"/>
        <v>76.80000000000001</v>
      </c>
      <c r="K45" s="62">
        <v>1</v>
      </c>
      <c r="L45" s="137" t="s">
        <v>177</v>
      </c>
    </row>
    <row r="46" spans="1:12" ht="28.5" customHeight="1">
      <c r="A46" s="61">
        <v>44</v>
      </c>
      <c r="B46" s="53" t="s">
        <v>58</v>
      </c>
      <c r="C46" s="54" t="s">
        <v>63</v>
      </c>
      <c r="D46" s="53" t="s">
        <v>147</v>
      </c>
      <c r="E46" s="53" t="s">
        <v>158</v>
      </c>
      <c r="F46" s="57">
        <v>65.8</v>
      </c>
      <c r="G46" s="48">
        <f t="shared" si="0"/>
        <v>26.32</v>
      </c>
      <c r="H46" s="48">
        <v>83</v>
      </c>
      <c r="I46" s="48">
        <f t="shared" si="5"/>
        <v>49.8</v>
      </c>
      <c r="J46" s="48">
        <f t="shared" si="6"/>
        <v>76.12</v>
      </c>
      <c r="K46" s="62">
        <v>2</v>
      </c>
      <c r="L46" s="136" t="s">
        <v>178</v>
      </c>
    </row>
    <row r="47" spans="1:12" ht="28.5" customHeight="1">
      <c r="A47" s="61">
        <v>45</v>
      </c>
      <c r="B47" s="53" t="s">
        <v>58</v>
      </c>
      <c r="C47" s="54" t="s">
        <v>63</v>
      </c>
      <c r="D47" s="53" t="s">
        <v>148</v>
      </c>
      <c r="E47" s="53" t="s">
        <v>159</v>
      </c>
      <c r="F47" s="57">
        <v>65.5</v>
      </c>
      <c r="G47" s="48">
        <f t="shared" si="0"/>
        <v>26.200000000000003</v>
      </c>
      <c r="H47" s="48">
        <v>83</v>
      </c>
      <c r="I47" s="48">
        <f t="shared" si="5"/>
        <v>49.8</v>
      </c>
      <c r="J47" s="48">
        <f t="shared" si="6"/>
        <v>76</v>
      </c>
      <c r="K47" s="62">
        <v>3</v>
      </c>
      <c r="L47" s="136" t="s">
        <v>178</v>
      </c>
    </row>
    <row r="48" spans="1:11" ht="14.25">
      <c r="A48" s="59"/>
      <c r="B48" s="50"/>
      <c r="C48" s="50"/>
      <c r="D48" s="50"/>
      <c r="E48" s="50"/>
      <c r="F48" s="50"/>
      <c r="G48" s="55"/>
      <c r="H48" s="50"/>
      <c r="I48" s="50"/>
      <c r="J48" s="50"/>
      <c r="K48" s="50"/>
    </row>
    <row r="49" spans="1:11" ht="14.25">
      <c r="A49" s="59"/>
      <c r="B49" s="50"/>
      <c r="C49" s="50"/>
      <c r="D49" s="50"/>
      <c r="E49" s="50"/>
      <c r="F49" s="50"/>
      <c r="G49" s="55"/>
      <c r="H49" s="50"/>
      <c r="I49" s="50"/>
      <c r="J49" s="50"/>
      <c r="K49" s="50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何静</cp:lastModifiedBy>
  <cp:lastPrinted>2022-03-21T02:01:49Z</cp:lastPrinted>
  <dcterms:created xsi:type="dcterms:W3CDTF">2004-07-18T15:07:52Z</dcterms:created>
  <dcterms:modified xsi:type="dcterms:W3CDTF">2022-03-21T02:06:04Z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