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<sst xmlns="http://schemas.openxmlformats.org/spreadsheetml/2006/main" count="105" uniqueCount="57">
  <si>
    <t>附件：</t>
  </si>
  <si>
    <t>雅安市供排水有限责任公司及下属子公司
2024年第一期公开招聘人员总成绩排名及体检人员名单</t>
  </si>
  <si>
    <t>报考岗位</t>
  </si>
  <si>
    <t>姓名</t>
  </si>
  <si>
    <t>笔试成绩</t>
  </si>
  <si>
    <t>笔试折合成绩</t>
  </si>
  <si>
    <t>面试成绩</t>
  </si>
  <si>
    <t>面试折合成绩</t>
  </si>
  <si>
    <t>总考分</t>
  </si>
  <si>
    <t>岗位排名</t>
  </si>
  <si>
    <t>是否进入体检</t>
  </si>
  <si>
    <t>备注</t>
  </si>
  <si>
    <t>人力资源工作人员</t>
  </si>
  <si>
    <t>张莉</t>
  </si>
  <si>
    <t>是</t>
  </si>
  <si>
    <t>郝丽敏</t>
  </si>
  <si>
    <t>否</t>
  </si>
  <si>
    <t>运行班员</t>
  </si>
  <si>
    <t>高存智</t>
  </si>
  <si>
    <t>李海洋</t>
  </si>
  <si>
    <t>客服人员</t>
  </si>
  <si>
    <t>曾淑雅</t>
  </si>
  <si>
    <t>高翔宇</t>
  </si>
  <si>
    <t>综合部工作人员</t>
  </si>
  <si>
    <t>杨宇刚</t>
  </si>
  <si>
    <t>刘俊伟</t>
  </si>
  <si>
    <t>67.00</t>
  </si>
  <si>
    <t>赵文琦</t>
  </si>
  <si>
    <t>64.00</t>
  </si>
  <si>
    <t>财会人员</t>
  </si>
  <si>
    <t>李佳</t>
  </si>
  <si>
    <t>56.00</t>
  </si>
  <si>
    <t>曾永钰</t>
  </si>
  <si>
    <t>57.00</t>
  </si>
  <si>
    <t>管网运管员</t>
  </si>
  <si>
    <t>李梅</t>
  </si>
  <si>
    <t>59.00</t>
  </si>
  <si>
    <r>
      <rPr>
        <sz val="8"/>
        <rFont val="宋体"/>
        <charset val="0"/>
      </rPr>
      <t>面试成绩低于</t>
    </r>
    <r>
      <rPr>
        <sz val="8"/>
        <rFont val="Arial"/>
        <charset val="0"/>
      </rPr>
      <t>80</t>
    </r>
    <r>
      <rPr>
        <sz val="8"/>
        <rFont val="宋体"/>
        <charset val="0"/>
      </rPr>
      <t>分，不能进入下一环节。</t>
    </r>
  </si>
  <si>
    <t>李俊威</t>
  </si>
  <si>
    <t>项目管理人员</t>
  </si>
  <si>
    <t>黄洪涌</t>
  </si>
  <si>
    <t>张翼</t>
  </si>
  <si>
    <t>60</t>
  </si>
  <si>
    <t>实际操作</t>
  </si>
  <si>
    <t>实操折合成绩</t>
  </si>
  <si>
    <t>施工员</t>
  </si>
  <si>
    <t>翟睿男</t>
  </si>
  <si>
    <t>邱圣凯</t>
  </si>
  <si>
    <t>李欢</t>
  </si>
  <si>
    <t>刘川磊</t>
  </si>
  <si>
    <t>资料员</t>
  </si>
  <si>
    <t>高斯琪</t>
  </si>
  <si>
    <t>刘成妮</t>
  </si>
  <si>
    <t>设备部自控管理员</t>
  </si>
  <si>
    <t>詹启龙</t>
  </si>
  <si>
    <t>张金良</t>
  </si>
  <si>
    <t>备注：按照《雅安市供排水有限责任公司及下属子公司招聘公告》，面试最低合格分数线为80分，低于80分的，不能进入下一环节，无合适人选则取消该岗位本次招聘，故取消管网运管员、项目管理人员岗位招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</si>
</sst>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0"/>
    </font>
    <font>
      <sz val="8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9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176" fontId="5" fillId="0" borderId="1" xfId="52" applyNumberFormat="1" applyFont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177" fontId="5" fillId="0" borderId="1" xfId="52" applyNumberFormat="1" applyFont="1" applyBorder="1" applyAlignment="1">
      <alignment horizontal="center" vertical="center" wrapText="1"/>
    </xf>
    <xf numFmtId="0" fontId="2" fillId="0" borderId="1" xfId="32" applyFont="1" applyBorder="1" applyAlignment="1">
      <alignment horizontal="center" vertical="center" wrapText="1"/>
    </xf>
    <xf numFmtId="0" fontId="2" fillId="0" borderId="0" xfId="32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76" fontId="7" fillId="0" borderId="1" xfId="52" applyNumberFormat="1" applyFont="1" applyBorder="1" applyAlignment="1">
      <alignment horizontal="center" vertical="center" wrapText="1"/>
    </xf>
    <xf numFmtId="176" fontId="5" fillId="0" borderId="0" xfId="52" applyNumberFormat="1" applyFont="1" applyBorder="1" applyAlignment="1">
      <alignment horizontal="center" vertical="center" wrapText="1"/>
    </xf>
    <xf numFmtId="176" fontId="8" fillId="0" borderId="1" xfId="52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54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综合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运管员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view="pageBreakPreview" zoomScaleNormal="100" topLeftCell="A7" workbookViewId="0">
      <selection activeCell="K15" sqref="K15"/>
    </sheetView>
  </sheetViews>
  <sheetFormatPr defaultColWidth="9" defaultRowHeight="13.5"/>
  <cols>
    <col min="1" max="1" width="18.25" customWidth="1"/>
    <col min="2" max="3" width="12.625" customWidth="1"/>
    <col min="4" max="4" width="13.8583333333333" customWidth="1"/>
    <col min="5" max="5" width="12.625" style="2" customWidth="1"/>
    <col min="6" max="6" width="14.6" customWidth="1"/>
    <col min="7" max="7" width="12.625" customWidth="1"/>
    <col min="8" max="8" width="15.1" customWidth="1"/>
    <col min="9" max="9" width="12.625" customWidth="1"/>
    <col min="10" max="10" width="14.125" customWidth="1"/>
    <col min="11" max="11" width="13.375" customWidth="1"/>
    <col min="12" max="12" width="9.625" customWidth="1"/>
  </cols>
  <sheetData>
    <row r="1" ht="20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6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3" customHeight="1" spans="1:10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8" t="s">
        <v>9</v>
      </c>
      <c r="I3" s="8" t="s">
        <v>10</v>
      </c>
      <c r="J3" s="7" t="s">
        <v>11</v>
      </c>
    </row>
    <row r="4" ht="25" customHeight="1" spans="1:12">
      <c r="A4" s="9" t="s">
        <v>12</v>
      </c>
      <c r="B4" s="9" t="s">
        <v>13</v>
      </c>
      <c r="C4" s="10">
        <v>61</v>
      </c>
      <c r="D4" s="10">
        <f t="shared" ref="D4:D26" si="0">C4*0.5</f>
        <v>30.5</v>
      </c>
      <c r="E4" s="11">
        <v>85.4</v>
      </c>
      <c r="F4" s="10">
        <f t="shared" ref="F4:F18" si="1">E4*0.5</f>
        <v>42.7</v>
      </c>
      <c r="G4" s="10">
        <f t="shared" ref="G4:G18" si="2">D4+F4</f>
        <v>73.2</v>
      </c>
      <c r="H4" s="12">
        <v>1</v>
      </c>
      <c r="I4" s="16" t="s">
        <v>14</v>
      </c>
      <c r="J4" s="10"/>
      <c r="K4" s="17"/>
      <c r="L4" s="17"/>
    </row>
    <row r="5" ht="25" customHeight="1" spans="1:12">
      <c r="A5" s="9" t="s">
        <v>12</v>
      </c>
      <c r="B5" s="9" t="s">
        <v>15</v>
      </c>
      <c r="C5" s="10">
        <v>56.5</v>
      </c>
      <c r="D5" s="10">
        <f t="shared" si="0"/>
        <v>28.25</v>
      </c>
      <c r="E5" s="11">
        <v>82</v>
      </c>
      <c r="F5" s="10">
        <f t="shared" si="1"/>
        <v>41</v>
      </c>
      <c r="G5" s="10">
        <f t="shared" si="2"/>
        <v>69.25</v>
      </c>
      <c r="H5" s="12">
        <v>2</v>
      </c>
      <c r="I5" s="16" t="s">
        <v>16</v>
      </c>
      <c r="J5" s="10"/>
      <c r="K5" s="17"/>
      <c r="L5" s="17"/>
    </row>
    <row r="6" ht="25" customHeight="1" spans="1:12">
      <c r="A6" s="9" t="s">
        <v>17</v>
      </c>
      <c r="B6" s="9" t="s">
        <v>18</v>
      </c>
      <c r="C6" s="10">
        <v>60.5</v>
      </c>
      <c r="D6" s="10">
        <f t="shared" si="0"/>
        <v>30.25</v>
      </c>
      <c r="E6" s="11">
        <v>83.4</v>
      </c>
      <c r="F6" s="10">
        <f t="shared" si="1"/>
        <v>41.7</v>
      </c>
      <c r="G6" s="10">
        <f t="shared" si="2"/>
        <v>71.95</v>
      </c>
      <c r="H6" s="12">
        <v>1</v>
      </c>
      <c r="I6" s="16" t="s">
        <v>14</v>
      </c>
      <c r="J6" s="10"/>
      <c r="K6" s="17"/>
      <c r="L6" s="17"/>
    </row>
    <row r="7" ht="25" customHeight="1" spans="1:12">
      <c r="A7" s="9" t="s">
        <v>17</v>
      </c>
      <c r="B7" s="9" t="s">
        <v>19</v>
      </c>
      <c r="C7" s="10">
        <v>59</v>
      </c>
      <c r="D7" s="10">
        <f t="shared" si="0"/>
        <v>29.5</v>
      </c>
      <c r="E7" s="11">
        <v>80.8</v>
      </c>
      <c r="F7" s="10">
        <f t="shared" si="1"/>
        <v>40.4</v>
      </c>
      <c r="G7" s="10">
        <f t="shared" si="2"/>
        <v>69.9</v>
      </c>
      <c r="H7" s="12">
        <v>2</v>
      </c>
      <c r="I7" s="16" t="s">
        <v>16</v>
      </c>
      <c r="J7" s="10"/>
      <c r="K7" s="17"/>
      <c r="L7" s="17"/>
    </row>
    <row r="8" ht="25" customHeight="1" spans="1:12">
      <c r="A8" s="9" t="s">
        <v>20</v>
      </c>
      <c r="B8" s="9" t="s">
        <v>21</v>
      </c>
      <c r="C8" s="10">
        <v>57.5</v>
      </c>
      <c r="D8" s="10">
        <f t="shared" si="0"/>
        <v>28.75</v>
      </c>
      <c r="E8" s="11">
        <v>84.6</v>
      </c>
      <c r="F8" s="10">
        <f t="shared" si="1"/>
        <v>42.3</v>
      </c>
      <c r="G8" s="10">
        <f t="shared" si="2"/>
        <v>71.05</v>
      </c>
      <c r="H8" s="12">
        <v>1</v>
      </c>
      <c r="I8" s="16" t="s">
        <v>14</v>
      </c>
      <c r="J8" s="10"/>
      <c r="K8" s="17"/>
      <c r="L8" s="17"/>
    </row>
    <row r="9" ht="25" customHeight="1" spans="1:12">
      <c r="A9" s="9" t="s">
        <v>20</v>
      </c>
      <c r="B9" s="9" t="s">
        <v>22</v>
      </c>
      <c r="C9" s="10">
        <v>59.5</v>
      </c>
      <c r="D9" s="10">
        <f t="shared" si="0"/>
        <v>29.75</v>
      </c>
      <c r="E9" s="11">
        <v>81</v>
      </c>
      <c r="F9" s="10">
        <f t="shared" si="1"/>
        <v>40.5</v>
      </c>
      <c r="G9" s="10">
        <f t="shared" si="2"/>
        <v>70.25</v>
      </c>
      <c r="H9" s="12">
        <v>2</v>
      </c>
      <c r="I9" s="16" t="s">
        <v>16</v>
      </c>
      <c r="J9" s="10"/>
      <c r="K9" s="17"/>
      <c r="L9" s="17"/>
    </row>
    <row r="10" ht="25" customHeight="1" spans="1:12">
      <c r="A10" s="9" t="s">
        <v>23</v>
      </c>
      <c r="B10" s="9" t="s">
        <v>24</v>
      </c>
      <c r="C10" s="10">
        <v>64</v>
      </c>
      <c r="D10" s="10">
        <f t="shared" si="0"/>
        <v>32</v>
      </c>
      <c r="E10" s="11">
        <v>84</v>
      </c>
      <c r="F10" s="10">
        <f t="shared" si="1"/>
        <v>42</v>
      </c>
      <c r="G10" s="10">
        <f t="shared" si="2"/>
        <v>74</v>
      </c>
      <c r="H10" s="12">
        <v>1</v>
      </c>
      <c r="I10" s="16" t="s">
        <v>14</v>
      </c>
      <c r="J10" s="10"/>
      <c r="K10" s="17"/>
      <c r="L10" s="17"/>
    </row>
    <row r="11" ht="25" customHeight="1" spans="1:12">
      <c r="A11" s="9" t="s">
        <v>23</v>
      </c>
      <c r="B11" s="9" t="s">
        <v>25</v>
      </c>
      <c r="C11" s="10" t="s">
        <v>26</v>
      </c>
      <c r="D11" s="10">
        <f t="shared" si="0"/>
        <v>33.5</v>
      </c>
      <c r="E11" s="11">
        <v>80.6</v>
      </c>
      <c r="F11" s="10">
        <f t="shared" si="1"/>
        <v>40.3</v>
      </c>
      <c r="G11" s="10">
        <f t="shared" si="2"/>
        <v>73.8</v>
      </c>
      <c r="H11" s="12">
        <v>2</v>
      </c>
      <c r="I11" s="16" t="s">
        <v>16</v>
      </c>
      <c r="J11" s="10"/>
      <c r="K11" s="17"/>
      <c r="L11" s="17"/>
    </row>
    <row r="12" ht="25" customHeight="1" spans="1:12">
      <c r="A12" s="9" t="s">
        <v>23</v>
      </c>
      <c r="B12" s="9" t="s">
        <v>27</v>
      </c>
      <c r="C12" s="10" t="s">
        <v>28</v>
      </c>
      <c r="D12" s="10">
        <f t="shared" si="0"/>
        <v>32</v>
      </c>
      <c r="E12" s="11">
        <v>78.6</v>
      </c>
      <c r="F12" s="10">
        <f t="shared" si="1"/>
        <v>39.3</v>
      </c>
      <c r="G12" s="10">
        <f t="shared" si="2"/>
        <v>71.3</v>
      </c>
      <c r="H12" s="12">
        <v>3</v>
      </c>
      <c r="I12" s="16" t="s">
        <v>16</v>
      </c>
      <c r="J12" s="10"/>
      <c r="K12" s="17"/>
      <c r="L12" s="17"/>
    </row>
    <row r="13" ht="25" customHeight="1" spans="1:12">
      <c r="A13" s="9" t="s">
        <v>29</v>
      </c>
      <c r="B13" s="9" t="s">
        <v>30</v>
      </c>
      <c r="C13" s="10" t="s">
        <v>31</v>
      </c>
      <c r="D13" s="10">
        <f t="shared" si="0"/>
        <v>28</v>
      </c>
      <c r="E13" s="11">
        <v>83.4</v>
      </c>
      <c r="F13" s="10">
        <f t="shared" si="1"/>
        <v>41.7</v>
      </c>
      <c r="G13" s="10">
        <f t="shared" si="2"/>
        <v>69.7</v>
      </c>
      <c r="H13" s="12">
        <v>1</v>
      </c>
      <c r="I13" s="16" t="s">
        <v>14</v>
      </c>
      <c r="J13" s="10"/>
      <c r="K13" s="17"/>
      <c r="L13" s="17"/>
    </row>
    <row r="14" ht="25" customHeight="1" spans="1:12">
      <c r="A14" s="9" t="s">
        <v>29</v>
      </c>
      <c r="B14" s="9" t="s">
        <v>32</v>
      </c>
      <c r="C14" s="10" t="s">
        <v>33</v>
      </c>
      <c r="D14" s="10">
        <f t="shared" si="0"/>
        <v>28.5</v>
      </c>
      <c r="E14" s="11">
        <v>80.8</v>
      </c>
      <c r="F14" s="10">
        <f t="shared" si="1"/>
        <v>40.4</v>
      </c>
      <c r="G14" s="10">
        <f t="shared" si="2"/>
        <v>68.9</v>
      </c>
      <c r="H14" s="12">
        <v>2</v>
      </c>
      <c r="I14" s="16" t="s">
        <v>16</v>
      </c>
      <c r="J14" s="10"/>
      <c r="K14" s="17"/>
      <c r="L14" s="17"/>
    </row>
    <row r="15" ht="25" customHeight="1" spans="1:12">
      <c r="A15" s="9" t="s">
        <v>34</v>
      </c>
      <c r="B15" s="9" t="s">
        <v>35</v>
      </c>
      <c r="C15" s="10" t="s">
        <v>36</v>
      </c>
      <c r="D15" s="10">
        <f t="shared" si="0"/>
        <v>29.5</v>
      </c>
      <c r="E15" s="11">
        <v>77.8</v>
      </c>
      <c r="F15" s="10">
        <f t="shared" si="1"/>
        <v>38.9</v>
      </c>
      <c r="G15" s="10">
        <f t="shared" si="2"/>
        <v>68.4</v>
      </c>
      <c r="H15" s="12">
        <v>1</v>
      </c>
      <c r="I15" s="16" t="s">
        <v>16</v>
      </c>
      <c r="J15" s="18" t="s">
        <v>37</v>
      </c>
      <c r="K15" s="17"/>
      <c r="L15" s="17"/>
    </row>
    <row r="16" ht="25" customHeight="1" spans="1:12">
      <c r="A16" s="9" t="s">
        <v>34</v>
      </c>
      <c r="B16" s="9" t="s">
        <v>38</v>
      </c>
      <c r="C16" s="10" t="s">
        <v>36</v>
      </c>
      <c r="D16" s="10">
        <f t="shared" si="0"/>
        <v>29.5</v>
      </c>
      <c r="E16" s="11">
        <v>76</v>
      </c>
      <c r="F16" s="10">
        <f t="shared" si="1"/>
        <v>38</v>
      </c>
      <c r="G16" s="10">
        <f t="shared" si="2"/>
        <v>67.5</v>
      </c>
      <c r="H16" s="12">
        <v>2</v>
      </c>
      <c r="I16" s="16" t="s">
        <v>16</v>
      </c>
      <c r="J16" s="18" t="s">
        <v>37</v>
      </c>
      <c r="K16" s="17"/>
      <c r="L16" s="17"/>
    </row>
    <row r="17" ht="25" customHeight="1" spans="1:12">
      <c r="A17" s="13" t="s">
        <v>39</v>
      </c>
      <c r="B17" s="13" t="s">
        <v>40</v>
      </c>
      <c r="C17" s="10">
        <v>63</v>
      </c>
      <c r="D17" s="10">
        <f t="shared" si="0"/>
        <v>31.5</v>
      </c>
      <c r="E17" s="11">
        <v>76.71</v>
      </c>
      <c r="F17" s="10">
        <f t="shared" si="1"/>
        <v>38.355</v>
      </c>
      <c r="G17" s="10">
        <f t="shared" si="2"/>
        <v>69.855</v>
      </c>
      <c r="H17" s="12">
        <v>1</v>
      </c>
      <c r="I17" s="16" t="s">
        <v>16</v>
      </c>
      <c r="J17" s="18" t="s">
        <v>37</v>
      </c>
      <c r="K17" s="17"/>
      <c r="L17" s="17"/>
    </row>
    <row r="18" ht="25" customHeight="1" spans="1:12">
      <c r="A18" s="13" t="s">
        <v>39</v>
      </c>
      <c r="B18" s="13" t="s">
        <v>41</v>
      </c>
      <c r="C18" s="10" t="s">
        <v>42</v>
      </c>
      <c r="D18" s="10">
        <f t="shared" si="0"/>
        <v>30</v>
      </c>
      <c r="E18" s="11">
        <v>71.71</v>
      </c>
      <c r="F18" s="10">
        <f t="shared" si="1"/>
        <v>35.855</v>
      </c>
      <c r="G18" s="10">
        <f t="shared" si="2"/>
        <v>65.855</v>
      </c>
      <c r="H18" s="12">
        <v>2</v>
      </c>
      <c r="I18" s="16" t="s">
        <v>16</v>
      </c>
      <c r="J18" s="18" t="s">
        <v>37</v>
      </c>
      <c r="K18" s="17"/>
      <c r="L18" s="17"/>
    </row>
    <row r="19" s="1" customFormat="1" ht="25" customHeight="1" spans="1:1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customFormat="1" ht="25" customHeight="1" spans="1:12">
      <c r="A20" s="7" t="s">
        <v>2</v>
      </c>
      <c r="B20" s="7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7" t="s">
        <v>43</v>
      </c>
      <c r="H20" s="8" t="s">
        <v>44</v>
      </c>
      <c r="I20" s="8" t="s">
        <v>8</v>
      </c>
      <c r="J20" s="7" t="s">
        <v>9</v>
      </c>
      <c r="K20" s="19" t="s">
        <v>10</v>
      </c>
      <c r="L20" s="19" t="s">
        <v>11</v>
      </c>
    </row>
    <row r="21" ht="25" customHeight="1" spans="1:12">
      <c r="A21" s="13" t="s">
        <v>45</v>
      </c>
      <c r="B21" s="13" t="s">
        <v>46</v>
      </c>
      <c r="C21" s="10">
        <v>59.5</v>
      </c>
      <c r="D21" s="10">
        <f t="shared" ref="D21:D28" si="3">C21*0.5</f>
        <v>29.75</v>
      </c>
      <c r="E21" s="10">
        <v>88.57</v>
      </c>
      <c r="F21" s="10">
        <f>E21*0.2</f>
        <v>17.714</v>
      </c>
      <c r="G21" s="10">
        <v>89.86</v>
      </c>
      <c r="H21" s="10">
        <f>G21*0.3</f>
        <v>26.958</v>
      </c>
      <c r="I21" s="10">
        <f>D21+F21+H21</f>
        <v>74.422</v>
      </c>
      <c r="J21" s="12">
        <v>1</v>
      </c>
      <c r="K21" s="10" t="s">
        <v>14</v>
      </c>
      <c r="L21" s="10"/>
    </row>
    <row r="22" ht="25" customHeight="1" spans="1:12">
      <c r="A22" s="13" t="s">
        <v>45</v>
      </c>
      <c r="B22" s="13" t="s">
        <v>47</v>
      </c>
      <c r="C22" s="10">
        <v>59.5</v>
      </c>
      <c r="D22" s="10">
        <f t="shared" si="3"/>
        <v>29.75</v>
      </c>
      <c r="E22" s="10">
        <v>82.29</v>
      </c>
      <c r="F22" s="10">
        <f>E22*0.2</f>
        <v>16.458</v>
      </c>
      <c r="G22" s="10">
        <v>85.43</v>
      </c>
      <c r="H22" s="10">
        <f>G22*0.3</f>
        <v>25.629</v>
      </c>
      <c r="I22" s="10">
        <f>D22+F22+H22</f>
        <v>71.837</v>
      </c>
      <c r="J22" s="12">
        <v>2</v>
      </c>
      <c r="K22" s="10" t="s">
        <v>14</v>
      </c>
      <c r="L22" s="10"/>
    </row>
    <row r="23" ht="25" customHeight="1" spans="1:12">
      <c r="A23" s="13" t="s">
        <v>45</v>
      </c>
      <c r="B23" s="13" t="s">
        <v>48</v>
      </c>
      <c r="C23" s="10">
        <v>50.5</v>
      </c>
      <c r="D23" s="10">
        <f t="shared" si="3"/>
        <v>25.25</v>
      </c>
      <c r="E23" s="10">
        <v>84</v>
      </c>
      <c r="F23" s="10">
        <f t="shared" ref="F21:F28" si="4">E23*0.2</f>
        <v>16.8</v>
      </c>
      <c r="G23" s="10">
        <v>86.71</v>
      </c>
      <c r="H23" s="10">
        <f t="shared" ref="H21:H28" si="5">G23*0.3</f>
        <v>26.013</v>
      </c>
      <c r="I23" s="10">
        <f>D23+F23+H23</f>
        <v>68.063</v>
      </c>
      <c r="J23" s="12">
        <v>3</v>
      </c>
      <c r="K23" s="10" t="s">
        <v>16</v>
      </c>
      <c r="L23" s="10"/>
    </row>
    <row r="24" ht="25" customHeight="1" spans="1:12">
      <c r="A24" s="13" t="s">
        <v>45</v>
      </c>
      <c r="B24" s="13" t="s">
        <v>49</v>
      </c>
      <c r="C24" s="10">
        <v>40.5</v>
      </c>
      <c r="D24" s="10">
        <f t="shared" si="3"/>
        <v>20.25</v>
      </c>
      <c r="E24" s="10">
        <v>81</v>
      </c>
      <c r="F24" s="10">
        <f t="shared" si="4"/>
        <v>16.2</v>
      </c>
      <c r="G24" s="10">
        <v>81.57</v>
      </c>
      <c r="H24" s="10">
        <f t="shared" si="5"/>
        <v>24.471</v>
      </c>
      <c r="I24" s="10">
        <f>D24+F24+H24</f>
        <v>60.921</v>
      </c>
      <c r="J24" s="12">
        <v>4</v>
      </c>
      <c r="K24" s="10" t="s">
        <v>16</v>
      </c>
      <c r="L24" s="10"/>
    </row>
    <row r="25" ht="25" customHeight="1" spans="1:12">
      <c r="A25" s="13" t="s">
        <v>50</v>
      </c>
      <c r="B25" s="13" t="s">
        <v>51</v>
      </c>
      <c r="C25" s="10">
        <v>45</v>
      </c>
      <c r="D25" s="10">
        <f t="shared" si="3"/>
        <v>22.5</v>
      </c>
      <c r="E25" s="10">
        <v>85.29</v>
      </c>
      <c r="F25" s="10">
        <f t="shared" si="4"/>
        <v>17.058</v>
      </c>
      <c r="G25" s="10">
        <v>86</v>
      </c>
      <c r="H25" s="10">
        <f t="shared" si="5"/>
        <v>25.8</v>
      </c>
      <c r="I25" s="10">
        <f>D25+F25+H25</f>
        <v>65.358</v>
      </c>
      <c r="J25" s="12">
        <v>1</v>
      </c>
      <c r="K25" s="10" t="s">
        <v>14</v>
      </c>
      <c r="L25" s="10"/>
    </row>
    <row r="26" ht="25" customHeight="1" spans="1:12">
      <c r="A26" s="13" t="s">
        <v>50</v>
      </c>
      <c r="B26" s="13" t="s">
        <v>52</v>
      </c>
      <c r="C26" s="10">
        <v>43</v>
      </c>
      <c r="D26" s="10">
        <f t="shared" si="3"/>
        <v>21.5</v>
      </c>
      <c r="E26" s="10">
        <v>80.43</v>
      </c>
      <c r="F26" s="10">
        <f t="shared" si="4"/>
        <v>16.086</v>
      </c>
      <c r="G26" s="10">
        <v>82.86</v>
      </c>
      <c r="H26" s="10">
        <f t="shared" si="5"/>
        <v>24.858</v>
      </c>
      <c r="I26" s="10">
        <v>62.45</v>
      </c>
      <c r="J26" s="12">
        <v>2</v>
      </c>
      <c r="K26" s="10" t="s">
        <v>16</v>
      </c>
      <c r="L26" s="10"/>
    </row>
    <row r="27" ht="25" customHeight="1" spans="1:12">
      <c r="A27" s="13" t="s">
        <v>53</v>
      </c>
      <c r="B27" s="13" t="s">
        <v>54</v>
      </c>
      <c r="C27" s="10">
        <v>58.5</v>
      </c>
      <c r="D27" s="10">
        <f t="shared" si="3"/>
        <v>29.25</v>
      </c>
      <c r="E27" s="10">
        <v>85.71</v>
      </c>
      <c r="F27" s="10">
        <f t="shared" si="4"/>
        <v>17.142</v>
      </c>
      <c r="G27" s="10">
        <v>84.57</v>
      </c>
      <c r="H27" s="10">
        <f t="shared" si="5"/>
        <v>25.371</v>
      </c>
      <c r="I27" s="10">
        <f>D27+F27+H27</f>
        <v>71.763</v>
      </c>
      <c r="J27" s="12">
        <v>1</v>
      </c>
      <c r="K27" s="10" t="s">
        <v>14</v>
      </c>
      <c r="L27" s="10"/>
    </row>
    <row r="28" ht="25" customHeight="1" spans="1:12">
      <c r="A28" s="13" t="s">
        <v>53</v>
      </c>
      <c r="B28" s="13" t="s">
        <v>55</v>
      </c>
      <c r="C28" s="10">
        <v>50.5</v>
      </c>
      <c r="D28" s="10">
        <f t="shared" si="3"/>
        <v>25.25</v>
      </c>
      <c r="E28" s="10">
        <v>82.57</v>
      </c>
      <c r="F28" s="10">
        <f t="shared" si="4"/>
        <v>16.514</v>
      </c>
      <c r="G28" s="10">
        <v>80.71</v>
      </c>
      <c r="H28" s="10">
        <f t="shared" si="5"/>
        <v>24.213</v>
      </c>
      <c r="I28" s="10">
        <v>65.97</v>
      </c>
      <c r="J28" s="12">
        <v>2</v>
      </c>
      <c r="K28" s="10" t="s">
        <v>16</v>
      </c>
      <c r="L28" s="10"/>
    </row>
    <row r="29" ht="46" customHeight="1" spans="1:12">
      <c r="A29" s="15" t="s">
        <v>56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</sheetData>
  <mergeCells count="2">
    <mergeCell ref="A2:J2"/>
    <mergeCell ref="A29:L29"/>
  </mergeCells>
  <pageMargins left="0.786805555555556" right="0.550694444444444" top="1" bottom="1" header="0.5" footer="0.5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冷若愚</dc:creator>
  <cp:lastModifiedBy>冷若愚</cp:lastModifiedBy>
  <dcterms:created xsi:type="dcterms:W3CDTF">2024-08-23T00:45:00Z</dcterms:created>
  <dcterms:modified xsi:type="dcterms:W3CDTF">2024-08-23T07:00:15Z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5C3A27785BF34689A81488E4E659A331</vt:lpwstr>
  </property>
  <property fmtid="{D5CDD505-2E9C-101B-9397-08002B2CF9AE}" pid="3" name="KSOProductBuildVer">
    <vt:lpwstr>2052-11.8.2.12094</vt:lpwstr>
  </property>
</Properties>
</file>