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分排名表" sheetId="1" r:id="rId1"/>
  </sheets>
  <definedNames/>
  <calcPr fullCalcOnLoad="1"/>
</workbook>
</file>

<file path=xl/sharedStrings.xml><?xml version="1.0" encoding="utf-8"?>
<sst xmlns="http://schemas.openxmlformats.org/spreadsheetml/2006/main" count="467" uniqueCount="203">
  <si>
    <t>姓名</t>
  </si>
  <si>
    <t>性别</t>
  </si>
  <si>
    <t>岗位编码</t>
  </si>
  <si>
    <t>报考单位</t>
  </si>
  <si>
    <t>报考岗位</t>
  </si>
  <si>
    <t>笔试总成绩</t>
  </si>
  <si>
    <t>王超仁</t>
  </si>
  <si>
    <t>男</t>
  </si>
  <si>
    <t>20010001</t>
  </si>
  <si>
    <t>检测技术</t>
  </si>
  <si>
    <t>李静</t>
  </si>
  <si>
    <t>女</t>
  </si>
  <si>
    <t>何一滢</t>
  </si>
  <si>
    <t>龙京局</t>
  </si>
  <si>
    <t>20020002</t>
  </si>
  <si>
    <t>对外交流合作</t>
  </si>
  <si>
    <t>岑越</t>
  </si>
  <si>
    <t>苟康林</t>
  </si>
  <si>
    <t>20030003</t>
  </si>
  <si>
    <t>数字三农建设</t>
  </si>
  <si>
    <t>赵大楼</t>
  </si>
  <si>
    <t>秦代林</t>
  </si>
  <si>
    <t>倪红</t>
  </si>
  <si>
    <t>20030004</t>
  </si>
  <si>
    <t>市场流通</t>
  </si>
  <si>
    <t>杨航</t>
  </si>
  <si>
    <t>何雪</t>
  </si>
  <si>
    <t>黄梦佳</t>
  </si>
  <si>
    <t>20040005</t>
  </si>
  <si>
    <t>农村政策研究</t>
  </si>
  <si>
    <t>苏敏</t>
  </si>
  <si>
    <t>高婷</t>
  </si>
  <si>
    <t>会计</t>
  </si>
  <si>
    <t>李玲玉</t>
  </si>
  <si>
    <t>王凯丽</t>
  </si>
  <si>
    <t>农业综合分析</t>
  </si>
  <si>
    <t>黄珍珠</t>
  </si>
  <si>
    <t>应鑫</t>
  </si>
  <si>
    <t>何宇菡</t>
  </si>
  <si>
    <t>物业管理</t>
  </si>
  <si>
    <t>荣欣</t>
  </si>
  <si>
    <t>毛玉红</t>
  </si>
  <si>
    <t>高琴桃</t>
  </si>
  <si>
    <t>文秘</t>
  </si>
  <si>
    <t>杨琪</t>
  </si>
  <si>
    <t>李思懿</t>
  </si>
  <si>
    <t>陈雪</t>
  </si>
  <si>
    <t>邓敏江</t>
  </si>
  <si>
    <t>试验鉴定</t>
  </si>
  <si>
    <t>王静</t>
  </si>
  <si>
    <t>张微微</t>
  </si>
  <si>
    <t>信息安全</t>
  </si>
  <si>
    <t>曹书亚</t>
  </si>
  <si>
    <t>酒店管理专业教师</t>
  </si>
  <si>
    <t>钟丽</t>
  </si>
  <si>
    <t>陈美玲</t>
  </si>
  <si>
    <t>计算机网络管理员</t>
  </si>
  <si>
    <t>蒋雨涛</t>
  </si>
  <si>
    <t>安雅鑫</t>
  </si>
  <si>
    <t>陈远术</t>
  </si>
  <si>
    <t>汽修专业教师</t>
  </si>
  <si>
    <t>杜金蔚</t>
  </si>
  <si>
    <t>杨世军</t>
  </si>
  <si>
    <t>机电专业教师</t>
  </si>
  <si>
    <t>李柯</t>
  </si>
  <si>
    <t>王若宇</t>
  </si>
  <si>
    <t>冉孟夏</t>
  </si>
  <si>
    <t>20090016</t>
  </si>
  <si>
    <t>动漫专业教师</t>
  </si>
  <si>
    <t>赵小小</t>
  </si>
  <si>
    <t>吴承昆</t>
  </si>
  <si>
    <t>赵博</t>
  </si>
  <si>
    <t>20090017</t>
  </si>
  <si>
    <t>思政课专业教师</t>
  </si>
  <si>
    <t>熊泽钒</t>
  </si>
  <si>
    <t>杜青青</t>
  </si>
  <si>
    <t>冯兰心</t>
  </si>
  <si>
    <t>20090018</t>
  </si>
  <si>
    <t>英语专业教师</t>
  </si>
  <si>
    <t>王梓蔚</t>
  </si>
  <si>
    <t>龚黎明</t>
  </si>
  <si>
    <t>杨谦</t>
  </si>
  <si>
    <t>20100020</t>
  </si>
  <si>
    <t>地理教师</t>
  </si>
  <si>
    <t>黄郑雯</t>
  </si>
  <si>
    <t>牛世君</t>
  </si>
  <si>
    <t>20100021</t>
  </si>
  <si>
    <t>体育教师</t>
  </si>
  <si>
    <t>余江</t>
  </si>
  <si>
    <t>王雪莹</t>
  </si>
  <si>
    <t>冯若矩</t>
  </si>
  <si>
    <t>20100022</t>
  </si>
  <si>
    <t>化学实验员</t>
  </si>
  <si>
    <t>杨佳学</t>
  </si>
  <si>
    <t>陈旭</t>
  </si>
  <si>
    <t>曾学辉</t>
  </si>
  <si>
    <t>20100023</t>
  </si>
  <si>
    <t>水生生物实验员</t>
  </si>
  <si>
    <t>王诗雨</t>
  </si>
  <si>
    <t>王攀</t>
  </si>
  <si>
    <t>张媛</t>
  </si>
  <si>
    <t>20100024</t>
  </si>
  <si>
    <t>黄玲</t>
  </si>
  <si>
    <t>巫新慧</t>
  </si>
  <si>
    <t>四川省耕地质量与肥料工作总站</t>
  </si>
  <si>
    <t>四川省农业援外办公室（四川省农业对外合作交流中心）</t>
  </si>
  <si>
    <t>四川省农业农村厅信息中心</t>
  </si>
  <si>
    <t>四川省农业农村经济研究中心（四川省农村固定观察站）</t>
  </si>
  <si>
    <t>四川省绿色食品发展中心</t>
  </si>
  <si>
    <t>四川省农业宣传中心</t>
  </si>
  <si>
    <t>四川省农业农村厅机关后勤服务中心</t>
  </si>
  <si>
    <t>四川省农业机械鉴定站</t>
  </si>
  <si>
    <t>四川省蚕丝学校</t>
  </si>
  <si>
    <t>杨颖颉</t>
  </si>
  <si>
    <t>江俞希</t>
  </si>
  <si>
    <t>颜蕾</t>
  </si>
  <si>
    <t>张丽</t>
  </si>
  <si>
    <t>向榆锋</t>
  </si>
  <si>
    <t>刘畅</t>
  </si>
  <si>
    <t>张维</t>
  </si>
  <si>
    <t>四川省水产学校</t>
  </si>
  <si>
    <r>
      <rPr>
        <sz val="10"/>
        <rFont val="黑体"/>
        <family val="0"/>
      </rPr>
      <t>公共科目</t>
    </r>
  </si>
  <si>
    <r>
      <rPr>
        <sz val="10"/>
        <rFont val="黑体"/>
        <family val="0"/>
      </rPr>
      <t>准考证号</t>
    </r>
  </si>
  <si>
    <t>笔试折合成绩40%</t>
  </si>
  <si>
    <t>面试成绩</t>
  </si>
  <si>
    <t>面试折合成绩60%</t>
  </si>
  <si>
    <t>总成绩</t>
  </si>
  <si>
    <t>岗位排名</t>
  </si>
  <si>
    <t>备注</t>
  </si>
  <si>
    <t>3251210702903</t>
  </si>
  <si>
    <t>3251211116910</t>
  </si>
  <si>
    <t>3251210600423</t>
  </si>
  <si>
    <t>3251210107402</t>
  </si>
  <si>
    <t>3251210508221</t>
  </si>
  <si>
    <t>3251210702516</t>
  </si>
  <si>
    <t>3251210107822</t>
  </si>
  <si>
    <t>3251210218509</t>
  </si>
  <si>
    <t>3251210600119</t>
  </si>
  <si>
    <t>3251210801618</t>
  </si>
  <si>
    <t>3251211106330</t>
  </si>
  <si>
    <t>3251210901906</t>
  </si>
  <si>
    <t>3251210502426</t>
  </si>
  <si>
    <t>3251210908011</t>
  </si>
  <si>
    <t>3251211006104</t>
  </si>
  <si>
    <t>3251210505611</t>
  </si>
  <si>
    <t>3251210900827</t>
  </si>
  <si>
    <t>3251211104325</t>
  </si>
  <si>
    <t>3251210503428</t>
  </si>
  <si>
    <t>3251210110504</t>
  </si>
  <si>
    <t>3251210509622</t>
  </si>
  <si>
    <t>3251210905626</t>
  </si>
  <si>
    <t>3251211236528</t>
  </si>
  <si>
    <t>3251210214922</t>
  </si>
  <si>
    <t>3251210214415</t>
  </si>
  <si>
    <t>3251211119829</t>
  </si>
  <si>
    <t>3251210109806</t>
  </si>
  <si>
    <t>3251211106504</t>
  </si>
  <si>
    <t>3251211001821</t>
  </si>
  <si>
    <t>3251211104601</t>
  </si>
  <si>
    <t>3251210708703</t>
  </si>
  <si>
    <t>3251211229315</t>
  </si>
  <si>
    <t>3251210511711</t>
  </si>
  <si>
    <t>3251211008515</t>
  </si>
  <si>
    <t>3251210108407</t>
  </si>
  <si>
    <t>3251211124102</t>
  </si>
  <si>
    <t>3251211118825</t>
  </si>
  <si>
    <t>3251210901226</t>
  </si>
  <si>
    <t>3251210110307</t>
  </si>
  <si>
    <t>3251210108814</t>
  </si>
  <si>
    <t>3251211240927</t>
  </si>
  <si>
    <t>3251210703508</t>
  </si>
  <si>
    <t>3251210600227</t>
  </si>
  <si>
    <t>3251210218408</t>
  </si>
  <si>
    <t>3251211005012</t>
  </si>
  <si>
    <t>3251211001106</t>
  </si>
  <si>
    <t>3251210707227</t>
  </si>
  <si>
    <t>3251210903026</t>
  </si>
  <si>
    <t>3251211101530</t>
  </si>
  <si>
    <t>3251210509221</t>
  </si>
  <si>
    <t>3251210706217</t>
  </si>
  <si>
    <t>3251210709129</t>
  </si>
  <si>
    <t>3251211101020</t>
  </si>
  <si>
    <t>3251210804827</t>
  </si>
  <si>
    <t>3251210505910</t>
  </si>
  <si>
    <t>3251210908725</t>
  </si>
  <si>
    <t>3251211233028</t>
  </si>
  <si>
    <t>3251210707916</t>
  </si>
  <si>
    <t>3251211237101</t>
  </si>
  <si>
    <t>3251211300916</t>
  </si>
  <si>
    <t>3251210708012</t>
  </si>
  <si>
    <t>3251211241529</t>
  </si>
  <si>
    <t>3251211002426</t>
  </si>
  <si>
    <t>3251211228627</t>
  </si>
  <si>
    <t>3251210512018</t>
  </si>
  <si>
    <t>3251210509623</t>
  </si>
  <si>
    <t>3251210218019</t>
  </si>
  <si>
    <t>3251210704729</t>
  </si>
  <si>
    <t>综合知识</t>
  </si>
  <si>
    <t>面试缺考</t>
  </si>
  <si>
    <t>面试缺考</t>
  </si>
  <si>
    <t>现场自愿放弃</t>
  </si>
  <si>
    <t>附件1</t>
  </si>
  <si>
    <t>四川省农业农村厅直属事业单位2022年5月公开招聘工作人员考试总成绩及排名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</si>
</sst>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方正小标宋简体"/>
      <family val="4"/>
    </font>
    <font>
      <sz val="10"/>
      <name val="黑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0"/>
      <name val="方正小标宋简体"/>
      <family val="4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115" zoomScaleNormal="115" zoomScalePageLayoutView="0" workbookViewId="0" topLeftCell="A1">
      <selection activeCell="O6" sqref="O6"/>
    </sheetView>
  </sheetViews>
  <sheetFormatPr defaultColWidth="9.140625" defaultRowHeight="12.75"/>
  <cols>
    <col min="1" max="1" width="7.7109375" style="2" customWidth="1"/>
    <col min="2" max="2" width="6.00390625" style="3" customWidth="1"/>
    <col min="3" max="3" width="26.8515625" style="3" customWidth="1"/>
    <col min="4" max="4" width="15.421875" style="4" customWidth="1"/>
    <col min="5" max="5" width="9.7109375" style="3" customWidth="1"/>
    <col min="6" max="6" width="9.421875" style="3" customWidth="1"/>
    <col min="7" max="7" width="14.57421875" style="3" customWidth="1"/>
    <col min="8" max="8" width="6.8515625" style="3" customWidth="1"/>
    <col min="9" max="9" width="8.7109375" style="3" customWidth="1"/>
    <col min="10" max="10" width="5.28125" style="3" customWidth="1"/>
    <col min="11" max="11" width="8.421875" style="3" customWidth="1"/>
    <col min="12" max="12" width="7.57421875" style="3" customWidth="1"/>
    <col min="13" max="13" width="4.8515625" style="0" customWidth="1"/>
    <col min="14" max="14" width="5.8515625" style="0" customWidth="1"/>
  </cols>
  <sheetData>
    <row r="1" spans="1:14" ht="22.5" customHeight="1">
      <c r="A1" s="15" t="s">
        <v>201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6" customHeight="1">
      <c r="A2" s="22" t="s">
        <v>202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7.5" customHeight="1">
      <c r="A3" s="1" t="s">
        <v>0</v>
      </c>
      <c r="B3" s="1" t="s">
        <v>1</v>
      </c>
      <c r="C3" s="1" t="s">
        <v>3</v>
      </c>
      <c r="D3" s="1" t="s">
        <v>4</v>
      </c>
      <c r="E3" s="1" t="s">
        <v>2</v>
      </c>
      <c r="F3" s="5" t="s">
        <v>121</v>
      </c>
      <c r="G3" s="5" t="s">
        <v>122</v>
      </c>
      <c r="H3" s="1" t="s">
        <v>5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</row>
    <row r="4" spans="1:14" ht="27" customHeight="1">
      <c r="A4" s="16" t="s">
        <v>6</v>
      </c>
      <c r="B4" s="16" t="s">
        <v>7</v>
      </c>
      <c r="C4" s="17" t="s">
        <v>104</v>
      </c>
      <c r="D4" s="17" t="s">
        <v>9</v>
      </c>
      <c r="E4" s="16" t="s">
        <v>8</v>
      </c>
      <c r="F4" s="16" t="s">
        <v>197</v>
      </c>
      <c r="G4" s="16" t="s">
        <v>129</v>
      </c>
      <c r="H4" s="16">
        <v>74.7</v>
      </c>
      <c r="I4" s="16">
        <f>H4*0.4</f>
        <v>29.880000000000003</v>
      </c>
      <c r="J4" s="16">
        <v>84.4</v>
      </c>
      <c r="K4" s="16">
        <f>J4*0.6</f>
        <v>50.64</v>
      </c>
      <c r="L4" s="16">
        <f>I4+K4</f>
        <v>80.52000000000001</v>
      </c>
      <c r="M4" s="16">
        <v>1</v>
      </c>
      <c r="N4" s="18"/>
    </row>
    <row r="5" spans="1:14" ht="27" customHeight="1">
      <c r="A5" s="16" t="s">
        <v>12</v>
      </c>
      <c r="B5" s="16" t="s">
        <v>11</v>
      </c>
      <c r="C5" s="17" t="s">
        <v>104</v>
      </c>
      <c r="D5" s="17" t="s">
        <v>9</v>
      </c>
      <c r="E5" s="16" t="s">
        <v>8</v>
      </c>
      <c r="F5" s="16" t="s">
        <v>197</v>
      </c>
      <c r="G5" s="16" t="s">
        <v>131</v>
      </c>
      <c r="H5" s="16">
        <v>66.9</v>
      </c>
      <c r="I5" s="16">
        <f aca="true" t="shared" si="0" ref="I5:I68">H5*0.4</f>
        <v>26.760000000000005</v>
      </c>
      <c r="J5" s="16">
        <v>82.8</v>
      </c>
      <c r="K5" s="16">
        <f aca="true" t="shared" si="1" ref="K5:K26">J5*0.6</f>
        <v>49.68</v>
      </c>
      <c r="L5" s="16">
        <f aca="true" t="shared" si="2" ref="L5:L26">I5+K5</f>
        <v>76.44</v>
      </c>
      <c r="M5" s="16">
        <v>2</v>
      </c>
      <c r="N5" s="18"/>
    </row>
    <row r="6" spans="1:14" ht="27" customHeight="1">
      <c r="A6" s="16" t="s">
        <v>10</v>
      </c>
      <c r="B6" s="16" t="s">
        <v>11</v>
      </c>
      <c r="C6" s="17" t="s">
        <v>104</v>
      </c>
      <c r="D6" s="17" t="s">
        <v>9</v>
      </c>
      <c r="E6" s="16" t="s">
        <v>8</v>
      </c>
      <c r="F6" s="16" t="s">
        <v>197</v>
      </c>
      <c r="G6" s="16" t="s">
        <v>130</v>
      </c>
      <c r="H6" s="16">
        <v>70</v>
      </c>
      <c r="I6" s="16">
        <f>H6*0.4</f>
        <v>28</v>
      </c>
      <c r="J6" s="16">
        <v>74</v>
      </c>
      <c r="K6" s="16">
        <f>J6*0.6</f>
        <v>44.4</v>
      </c>
      <c r="L6" s="16">
        <f>I6+K6</f>
        <v>72.4</v>
      </c>
      <c r="M6" s="16">
        <v>3</v>
      </c>
      <c r="N6" s="18"/>
    </row>
    <row r="7" spans="1:14" ht="27" customHeight="1">
      <c r="A7" s="16" t="s">
        <v>16</v>
      </c>
      <c r="B7" s="16" t="s">
        <v>11</v>
      </c>
      <c r="C7" s="17" t="s">
        <v>105</v>
      </c>
      <c r="D7" s="17" t="s">
        <v>15</v>
      </c>
      <c r="E7" s="16" t="s">
        <v>14</v>
      </c>
      <c r="F7" s="16" t="s">
        <v>197</v>
      </c>
      <c r="G7" s="16" t="s">
        <v>133</v>
      </c>
      <c r="H7" s="16">
        <v>71.8</v>
      </c>
      <c r="I7" s="16">
        <f>H7*0.4</f>
        <v>28.72</v>
      </c>
      <c r="J7" s="16">
        <v>84</v>
      </c>
      <c r="K7" s="16">
        <f>J7*0.6</f>
        <v>50.4</v>
      </c>
      <c r="L7" s="16">
        <f>I7+K7</f>
        <v>79.12</v>
      </c>
      <c r="M7" s="16">
        <v>1</v>
      </c>
      <c r="N7" s="18"/>
    </row>
    <row r="8" spans="1:14" ht="27" customHeight="1">
      <c r="A8" s="16" t="s">
        <v>13</v>
      </c>
      <c r="B8" s="16" t="s">
        <v>7</v>
      </c>
      <c r="C8" s="17" t="s">
        <v>105</v>
      </c>
      <c r="D8" s="17" t="s">
        <v>15</v>
      </c>
      <c r="E8" s="16" t="s">
        <v>14</v>
      </c>
      <c r="F8" s="16" t="s">
        <v>197</v>
      </c>
      <c r="G8" s="16" t="s">
        <v>132</v>
      </c>
      <c r="H8" s="16">
        <v>72.2</v>
      </c>
      <c r="I8" s="16">
        <f t="shared" si="0"/>
        <v>28.880000000000003</v>
      </c>
      <c r="J8" s="16">
        <v>77.6</v>
      </c>
      <c r="K8" s="16">
        <f t="shared" si="1"/>
        <v>46.559999999999995</v>
      </c>
      <c r="L8" s="16">
        <f t="shared" si="2"/>
        <v>75.44</v>
      </c>
      <c r="M8" s="16">
        <v>2</v>
      </c>
      <c r="N8" s="18"/>
    </row>
    <row r="9" spans="1:14" ht="27" customHeight="1">
      <c r="A9" s="16" t="s">
        <v>113</v>
      </c>
      <c r="B9" s="16" t="s">
        <v>11</v>
      </c>
      <c r="C9" s="17" t="s">
        <v>105</v>
      </c>
      <c r="D9" s="17" t="s">
        <v>15</v>
      </c>
      <c r="E9" s="16" t="s">
        <v>14</v>
      </c>
      <c r="F9" s="16" t="s">
        <v>197</v>
      </c>
      <c r="G9" s="16" t="s">
        <v>134</v>
      </c>
      <c r="H9" s="16">
        <v>70.9</v>
      </c>
      <c r="I9" s="16">
        <f t="shared" si="0"/>
        <v>28.360000000000003</v>
      </c>
      <c r="J9" s="16">
        <v>74.2</v>
      </c>
      <c r="K9" s="16">
        <f t="shared" si="1"/>
        <v>44.52</v>
      </c>
      <c r="L9" s="16">
        <f t="shared" si="2"/>
        <v>72.88000000000001</v>
      </c>
      <c r="M9" s="16">
        <v>3</v>
      </c>
      <c r="N9" s="18"/>
    </row>
    <row r="10" spans="1:14" ht="27" customHeight="1">
      <c r="A10" s="16" t="s">
        <v>20</v>
      </c>
      <c r="B10" s="16" t="s">
        <v>7</v>
      </c>
      <c r="C10" s="17" t="s">
        <v>106</v>
      </c>
      <c r="D10" s="17" t="s">
        <v>19</v>
      </c>
      <c r="E10" s="16" t="s">
        <v>18</v>
      </c>
      <c r="F10" s="16" t="s">
        <v>197</v>
      </c>
      <c r="G10" s="16" t="s">
        <v>136</v>
      </c>
      <c r="H10" s="16">
        <v>66.9</v>
      </c>
      <c r="I10" s="16">
        <f>H10*0.4</f>
        <v>26.760000000000005</v>
      </c>
      <c r="J10" s="16">
        <v>81.2</v>
      </c>
      <c r="K10" s="16">
        <f>J10*0.6</f>
        <v>48.72</v>
      </c>
      <c r="L10" s="16">
        <f>I10+K10</f>
        <v>75.48</v>
      </c>
      <c r="M10" s="16">
        <v>1</v>
      </c>
      <c r="N10" s="18"/>
    </row>
    <row r="11" spans="1:14" ht="27" customHeight="1">
      <c r="A11" s="16" t="s">
        <v>17</v>
      </c>
      <c r="B11" s="16" t="s">
        <v>7</v>
      </c>
      <c r="C11" s="17" t="s">
        <v>106</v>
      </c>
      <c r="D11" s="17" t="s">
        <v>19</v>
      </c>
      <c r="E11" s="16" t="s">
        <v>18</v>
      </c>
      <c r="F11" s="16" t="s">
        <v>197</v>
      </c>
      <c r="G11" s="16" t="s">
        <v>135</v>
      </c>
      <c r="H11" s="16">
        <v>67.8</v>
      </c>
      <c r="I11" s="16">
        <f t="shared" si="0"/>
        <v>27.12</v>
      </c>
      <c r="J11" s="16">
        <v>79.8</v>
      </c>
      <c r="K11" s="16">
        <f t="shared" si="1"/>
        <v>47.879999999999995</v>
      </c>
      <c r="L11" s="16">
        <f t="shared" si="2"/>
        <v>75</v>
      </c>
      <c r="M11" s="16">
        <v>2</v>
      </c>
      <c r="N11" s="18"/>
    </row>
    <row r="12" spans="1:14" ht="27" customHeight="1">
      <c r="A12" s="16" t="s">
        <v>21</v>
      </c>
      <c r="B12" s="16" t="s">
        <v>7</v>
      </c>
      <c r="C12" s="17" t="s">
        <v>106</v>
      </c>
      <c r="D12" s="17" t="s">
        <v>19</v>
      </c>
      <c r="E12" s="16" t="s">
        <v>18</v>
      </c>
      <c r="F12" s="16" t="s">
        <v>197</v>
      </c>
      <c r="G12" s="16" t="s">
        <v>137</v>
      </c>
      <c r="H12" s="16">
        <v>66.3</v>
      </c>
      <c r="I12" s="16">
        <f t="shared" si="0"/>
        <v>26.52</v>
      </c>
      <c r="J12" s="16">
        <v>79.8</v>
      </c>
      <c r="K12" s="16">
        <f t="shared" si="1"/>
        <v>47.879999999999995</v>
      </c>
      <c r="L12" s="16">
        <f t="shared" si="2"/>
        <v>74.39999999999999</v>
      </c>
      <c r="M12" s="16">
        <v>3</v>
      </c>
      <c r="N12" s="18"/>
    </row>
    <row r="13" spans="1:14" ht="27" customHeight="1">
      <c r="A13" s="16" t="s">
        <v>26</v>
      </c>
      <c r="B13" s="16" t="s">
        <v>11</v>
      </c>
      <c r="C13" s="17" t="s">
        <v>106</v>
      </c>
      <c r="D13" s="17" t="s">
        <v>24</v>
      </c>
      <c r="E13" s="16" t="s">
        <v>23</v>
      </c>
      <c r="F13" s="16" t="s">
        <v>197</v>
      </c>
      <c r="G13" s="16" t="s">
        <v>139</v>
      </c>
      <c r="H13" s="16">
        <v>76.7</v>
      </c>
      <c r="I13" s="16">
        <f>H13*0.4</f>
        <v>30.680000000000003</v>
      </c>
      <c r="J13" s="16">
        <v>83.4</v>
      </c>
      <c r="K13" s="16">
        <f>J13*0.6</f>
        <v>50.04</v>
      </c>
      <c r="L13" s="16">
        <f>I13+K13</f>
        <v>80.72</v>
      </c>
      <c r="M13" s="16">
        <v>1</v>
      </c>
      <c r="N13" s="18"/>
    </row>
    <row r="14" spans="1:14" ht="27" customHeight="1">
      <c r="A14" s="16" t="s">
        <v>22</v>
      </c>
      <c r="B14" s="16" t="s">
        <v>11</v>
      </c>
      <c r="C14" s="17" t="s">
        <v>106</v>
      </c>
      <c r="D14" s="17" t="s">
        <v>24</v>
      </c>
      <c r="E14" s="16" t="s">
        <v>23</v>
      </c>
      <c r="F14" s="16" t="s">
        <v>197</v>
      </c>
      <c r="G14" s="16" t="s">
        <v>138</v>
      </c>
      <c r="H14" s="16">
        <v>77.3</v>
      </c>
      <c r="I14" s="16">
        <f t="shared" si="0"/>
        <v>30.92</v>
      </c>
      <c r="J14" s="16">
        <v>82.6</v>
      </c>
      <c r="K14" s="16">
        <f t="shared" si="1"/>
        <v>49.559999999999995</v>
      </c>
      <c r="L14" s="16">
        <f t="shared" si="2"/>
        <v>80.47999999999999</v>
      </c>
      <c r="M14" s="16">
        <v>2</v>
      </c>
      <c r="N14" s="18"/>
    </row>
    <row r="15" spans="1:14" ht="27" customHeight="1">
      <c r="A15" s="16" t="s">
        <v>25</v>
      </c>
      <c r="B15" s="16" t="s">
        <v>11</v>
      </c>
      <c r="C15" s="17" t="s">
        <v>106</v>
      </c>
      <c r="D15" s="17" t="s">
        <v>24</v>
      </c>
      <c r="E15" s="16" t="s">
        <v>23</v>
      </c>
      <c r="F15" s="16" t="s">
        <v>197</v>
      </c>
      <c r="G15" s="16" t="s">
        <v>140</v>
      </c>
      <c r="H15" s="16">
        <v>75.4</v>
      </c>
      <c r="I15" s="16">
        <f t="shared" si="0"/>
        <v>30.160000000000004</v>
      </c>
      <c r="J15" s="16">
        <v>75.8</v>
      </c>
      <c r="K15" s="16">
        <f t="shared" si="1"/>
        <v>45.48</v>
      </c>
      <c r="L15" s="16">
        <f t="shared" si="2"/>
        <v>75.64</v>
      </c>
      <c r="M15" s="16">
        <v>3</v>
      </c>
      <c r="N15" s="18"/>
    </row>
    <row r="16" spans="1:14" ht="27" customHeight="1">
      <c r="A16" s="16" t="s">
        <v>27</v>
      </c>
      <c r="B16" s="16" t="s">
        <v>11</v>
      </c>
      <c r="C16" s="17" t="s">
        <v>107</v>
      </c>
      <c r="D16" s="17" t="s">
        <v>29</v>
      </c>
      <c r="E16" s="16" t="s">
        <v>28</v>
      </c>
      <c r="F16" s="16" t="s">
        <v>197</v>
      </c>
      <c r="G16" s="16" t="s">
        <v>141</v>
      </c>
      <c r="H16" s="16">
        <v>77.3</v>
      </c>
      <c r="I16" s="16">
        <f t="shared" si="0"/>
        <v>30.92</v>
      </c>
      <c r="J16" s="16">
        <v>82</v>
      </c>
      <c r="K16" s="16">
        <f t="shared" si="1"/>
        <v>49.199999999999996</v>
      </c>
      <c r="L16" s="16">
        <f t="shared" si="2"/>
        <v>80.12</v>
      </c>
      <c r="M16" s="16">
        <v>1</v>
      </c>
      <c r="N16" s="18"/>
    </row>
    <row r="17" spans="1:14" ht="27" customHeight="1">
      <c r="A17" s="16" t="s">
        <v>30</v>
      </c>
      <c r="B17" s="16" t="s">
        <v>11</v>
      </c>
      <c r="C17" s="17" t="s">
        <v>107</v>
      </c>
      <c r="D17" s="17" t="s">
        <v>29</v>
      </c>
      <c r="E17" s="16" t="s">
        <v>28</v>
      </c>
      <c r="F17" s="16" t="s">
        <v>197</v>
      </c>
      <c r="G17" s="16" t="s">
        <v>142</v>
      </c>
      <c r="H17" s="16">
        <v>74.3</v>
      </c>
      <c r="I17" s="16">
        <f t="shared" si="0"/>
        <v>29.72</v>
      </c>
      <c r="J17" s="16">
        <v>81.2</v>
      </c>
      <c r="K17" s="16">
        <f t="shared" si="1"/>
        <v>48.72</v>
      </c>
      <c r="L17" s="16">
        <f t="shared" si="2"/>
        <v>78.44</v>
      </c>
      <c r="M17" s="16">
        <v>2</v>
      </c>
      <c r="N17" s="18"/>
    </row>
    <row r="18" spans="1:14" ht="27" customHeight="1">
      <c r="A18" s="16" t="s">
        <v>114</v>
      </c>
      <c r="B18" s="16" t="s">
        <v>11</v>
      </c>
      <c r="C18" s="17" t="s">
        <v>107</v>
      </c>
      <c r="D18" s="17" t="s">
        <v>29</v>
      </c>
      <c r="E18" s="16" t="s">
        <v>28</v>
      </c>
      <c r="F18" s="16" t="s">
        <v>197</v>
      </c>
      <c r="G18" s="16" t="s">
        <v>143</v>
      </c>
      <c r="H18" s="16">
        <v>68.2</v>
      </c>
      <c r="I18" s="16">
        <f t="shared" si="0"/>
        <v>27.28</v>
      </c>
      <c r="J18" s="19" t="s">
        <v>198</v>
      </c>
      <c r="K18" s="20"/>
      <c r="L18" s="20"/>
      <c r="M18" s="20"/>
      <c r="N18" s="21"/>
    </row>
    <row r="19" spans="1:14" ht="27" customHeight="1">
      <c r="A19" s="16" t="s">
        <v>117</v>
      </c>
      <c r="B19" s="16" t="s">
        <v>11</v>
      </c>
      <c r="C19" s="17" t="s">
        <v>108</v>
      </c>
      <c r="D19" s="17" t="s">
        <v>32</v>
      </c>
      <c r="E19" s="16">
        <v>20050006</v>
      </c>
      <c r="F19" s="16" t="s">
        <v>197</v>
      </c>
      <c r="G19" s="16" t="s">
        <v>146</v>
      </c>
      <c r="H19" s="16">
        <v>70.2</v>
      </c>
      <c r="I19" s="16">
        <f>H19*0.4</f>
        <v>28.080000000000002</v>
      </c>
      <c r="J19" s="16">
        <v>78.8</v>
      </c>
      <c r="K19" s="16">
        <f>J19*0.6</f>
        <v>47.279999999999994</v>
      </c>
      <c r="L19" s="16">
        <f>I19+K19</f>
        <v>75.36</v>
      </c>
      <c r="M19" s="16">
        <v>1</v>
      </c>
      <c r="N19" s="18"/>
    </row>
    <row r="20" spans="1:14" ht="27" customHeight="1">
      <c r="A20" s="16" t="s">
        <v>31</v>
      </c>
      <c r="B20" s="16" t="s">
        <v>11</v>
      </c>
      <c r="C20" s="17" t="s">
        <v>108</v>
      </c>
      <c r="D20" s="17" t="s">
        <v>32</v>
      </c>
      <c r="E20" s="16">
        <v>20050006</v>
      </c>
      <c r="F20" s="16" t="s">
        <v>197</v>
      </c>
      <c r="G20" s="16" t="s">
        <v>144</v>
      </c>
      <c r="H20" s="16">
        <v>73.4</v>
      </c>
      <c r="I20" s="16">
        <f t="shared" si="0"/>
        <v>29.360000000000003</v>
      </c>
      <c r="J20" s="16">
        <v>74.2</v>
      </c>
      <c r="K20" s="16">
        <f t="shared" si="1"/>
        <v>44.52</v>
      </c>
      <c r="L20" s="16">
        <f t="shared" si="2"/>
        <v>73.88000000000001</v>
      </c>
      <c r="M20" s="16">
        <v>2</v>
      </c>
      <c r="N20" s="18"/>
    </row>
    <row r="21" spans="1:14" ht="27" customHeight="1">
      <c r="A21" s="16" t="s">
        <v>33</v>
      </c>
      <c r="B21" s="16" t="s">
        <v>11</v>
      </c>
      <c r="C21" s="17" t="s">
        <v>108</v>
      </c>
      <c r="D21" s="17" t="s">
        <v>32</v>
      </c>
      <c r="E21" s="16">
        <v>20050006</v>
      </c>
      <c r="F21" s="16" t="s">
        <v>197</v>
      </c>
      <c r="G21" s="16" t="s">
        <v>145</v>
      </c>
      <c r="H21" s="16">
        <v>71.3</v>
      </c>
      <c r="I21" s="16">
        <f t="shared" si="0"/>
        <v>28.52</v>
      </c>
      <c r="J21" s="19" t="s">
        <v>199</v>
      </c>
      <c r="K21" s="20"/>
      <c r="L21" s="20"/>
      <c r="M21" s="20"/>
      <c r="N21" s="21"/>
    </row>
    <row r="22" spans="1:14" ht="27" customHeight="1">
      <c r="A22" s="16" t="s">
        <v>34</v>
      </c>
      <c r="B22" s="16" t="s">
        <v>11</v>
      </c>
      <c r="C22" s="17" t="s">
        <v>109</v>
      </c>
      <c r="D22" s="17" t="s">
        <v>35</v>
      </c>
      <c r="E22" s="16">
        <v>20060007</v>
      </c>
      <c r="F22" s="16" t="s">
        <v>197</v>
      </c>
      <c r="G22" s="16" t="s">
        <v>147</v>
      </c>
      <c r="H22" s="16">
        <v>78.7</v>
      </c>
      <c r="I22" s="16">
        <f t="shared" si="0"/>
        <v>31.480000000000004</v>
      </c>
      <c r="J22" s="16">
        <v>86.2</v>
      </c>
      <c r="K22" s="16">
        <f t="shared" si="1"/>
        <v>51.72</v>
      </c>
      <c r="L22" s="16">
        <f t="shared" si="2"/>
        <v>83.2</v>
      </c>
      <c r="M22" s="16">
        <v>1</v>
      </c>
      <c r="N22" s="18"/>
    </row>
    <row r="23" spans="1:14" ht="27" customHeight="1">
      <c r="A23" s="16" t="s">
        <v>36</v>
      </c>
      <c r="B23" s="16" t="s">
        <v>11</v>
      </c>
      <c r="C23" s="17" t="s">
        <v>109</v>
      </c>
      <c r="D23" s="17" t="s">
        <v>35</v>
      </c>
      <c r="E23" s="16">
        <v>20060007</v>
      </c>
      <c r="F23" s="16" t="s">
        <v>197</v>
      </c>
      <c r="G23" s="16" t="s">
        <v>148</v>
      </c>
      <c r="H23" s="16">
        <v>74.7</v>
      </c>
      <c r="I23" s="16">
        <f t="shared" si="0"/>
        <v>29.880000000000003</v>
      </c>
      <c r="J23" s="16">
        <v>80</v>
      </c>
      <c r="K23" s="16">
        <f t="shared" si="1"/>
        <v>48</v>
      </c>
      <c r="L23" s="16">
        <f t="shared" si="2"/>
        <v>77.88</v>
      </c>
      <c r="M23" s="16">
        <v>2</v>
      </c>
      <c r="N23" s="18"/>
    </row>
    <row r="24" spans="1:14" ht="27" customHeight="1">
      <c r="A24" s="16" t="s">
        <v>37</v>
      </c>
      <c r="B24" s="16" t="s">
        <v>7</v>
      </c>
      <c r="C24" s="17" t="s">
        <v>109</v>
      </c>
      <c r="D24" s="17" t="s">
        <v>35</v>
      </c>
      <c r="E24" s="16">
        <v>20060007</v>
      </c>
      <c r="F24" s="16" t="s">
        <v>197</v>
      </c>
      <c r="G24" s="16" t="s">
        <v>149</v>
      </c>
      <c r="H24" s="16">
        <v>73.4</v>
      </c>
      <c r="I24" s="16">
        <f t="shared" si="0"/>
        <v>29.360000000000003</v>
      </c>
      <c r="J24" s="16">
        <v>77.6</v>
      </c>
      <c r="K24" s="16">
        <f t="shared" si="1"/>
        <v>46.559999999999995</v>
      </c>
      <c r="L24" s="16">
        <f t="shared" si="2"/>
        <v>75.92</v>
      </c>
      <c r="M24" s="16">
        <v>3</v>
      </c>
      <c r="N24" s="18"/>
    </row>
    <row r="25" spans="1:14" ht="27" customHeight="1">
      <c r="A25" s="16" t="s">
        <v>38</v>
      </c>
      <c r="B25" s="16" t="s">
        <v>11</v>
      </c>
      <c r="C25" s="17" t="s">
        <v>110</v>
      </c>
      <c r="D25" s="17" t="s">
        <v>39</v>
      </c>
      <c r="E25" s="16">
        <v>20070008</v>
      </c>
      <c r="F25" s="16" t="s">
        <v>197</v>
      </c>
      <c r="G25" s="16" t="s">
        <v>151</v>
      </c>
      <c r="H25" s="16">
        <v>73.3</v>
      </c>
      <c r="I25" s="16">
        <f t="shared" si="0"/>
        <v>29.32</v>
      </c>
      <c r="J25" s="16">
        <v>84.2</v>
      </c>
      <c r="K25" s="16">
        <f t="shared" si="1"/>
        <v>50.52</v>
      </c>
      <c r="L25" s="16">
        <f t="shared" si="2"/>
        <v>79.84</v>
      </c>
      <c r="M25" s="16">
        <v>1</v>
      </c>
      <c r="N25" s="18"/>
    </row>
    <row r="26" spans="1:14" ht="27" customHeight="1">
      <c r="A26" s="16" t="s">
        <v>40</v>
      </c>
      <c r="B26" s="16" t="s">
        <v>11</v>
      </c>
      <c r="C26" s="17" t="s">
        <v>110</v>
      </c>
      <c r="D26" s="17" t="s">
        <v>39</v>
      </c>
      <c r="E26" s="16">
        <v>20070008</v>
      </c>
      <c r="F26" s="16" t="s">
        <v>197</v>
      </c>
      <c r="G26" s="16" t="s">
        <v>152</v>
      </c>
      <c r="H26" s="16">
        <v>73.2</v>
      </c>
      <c r="I26" s="16">
        <f t="shared" si="0"/>
        <v>29.28</v>
      </c>
      <c r="J26" s="16">
        <v>80.6</v>
      </c>
      <c r="K26" s="16">
        <f t="shared" si="1"/>
        <v>48.35999999999999</v>
      </c>
      <c r="L26" s="16">
        <f t="shared" si="2"/>
        <v>77.63999999999999</v>
      </c>
      <c r="M26" s="16">
        <v>2</v>
      </c>
      <c r="N26" s="18"/>
    </row>
    <row r="27" spans="1:14" ht="27" customHeight="1">
      <c r="A27" s="16" t="s">
        <v>41</v>
      </c>
      <c r="B27" s="16" t="s">
        <v>11</v>
      </c>
      <c r="C27" s="17" t="s">
        <v>110</v>
      </c>
      <c r="D27" s="17" t="s">
        <v>39</v>
      </c>
      <c r="E27" s="16">
        <v>20070008</v>
      </c>
      <c r="F27" s="16" t="s">
        <v>197</v>
      </c>
      <c r="G27" s="16" t="s">
        <v>150</v>
      </c>
      <c r="H27" s="16">
        <v>73.4</v>
      </c>
      <c r="I27" s="16">
        <f>H27*0.4</f>
        <v>29.360000000000003</v>
      </c>
      <c r="J27" s="16">
        <v>79.6</v>
      </c>
      <c r="K27" s="16">
        <f>J27*0.6</f>
        <v>47.76</v>
      </c>
      <c r="L27" s="16">
        <f>I27+K27</f>
        <v>77.12</v>
      </c>
      <c r="M27" s="16">
        <v>3</v>
      </c>
      <c r="N27" s="18"/>
    </row>
    <row r="28" spans="1:14" ht="27" customHeight="1">
      <c r="A28" s="16" t="s">
        <v>42</v>
      </c>
      <c r="B28" s="16" t="s">
        <v>11</v>
      </c>
      <c r="C28" s="17" t="s">
        <v>111</v>
      </c>
      <c r="D28" s="17" t="s">
        <v>43</v>
      </c>
      <c r="E28" s="16">
        <v>20080009</v>
      </c>
      <c r="F28" s="16" t="s">
        <v>197</v>
      </c>
      <c r="G28" s="16" t="s">
        <v>153</v>
      </c>
      <c r="H28" s="16">
        <v>75.1</v>
      </c>
      <c r="I28" s="16">
        <f t="shared" si="0"/>
        <v>30.04</v>
      </c>
      <c r="J28" s="16">
        <v>84.8</v>
      </c>
      <c r="K28" s="16">
        <f>J28*0.6</f>
        <v>50.879999999999995</v>
      </c>
      <c r="L28" s="16">
        <f>I28+K28</f>
        <v>80.91999999999999</v>
      </c>
      <c r="M28" s="16">
        <v>1</v>
      </c>
      <c r="N28" s="18"/>
    </row>
    <row r="29" spans="1:14" ht="27" customHeight="1">
      <c r="A29" s="16" t="s">
        <v>44</v>
      </c>
      <c r="B29" s="16" t="s">
        <v>11</v>
      </c>
      <c r="C29" s="17" t="s">
        <v>111</v>
      </c>
      <c r="D29" s="17" t="s">
        <v>43</v>
      </c>
      <c r="E29" s="16">
        <v>20080009</v>
      </c>
      <c r="F29" s="16" t="s">
        <v>197</v>
      </c>
      <c r="G29" s="16" t="s">
        <v>154</v>
      </c>
      <c r="H29" s="16">
        <v>74.4</v>
      </c>
      <c r="I29" s="16">
        <f t="shared" si="0"/>
        <v>29.760000000000005</v>
      </c>
      <c r="J29" s="16">
        <v>83.4</v>
      </c>
      <c r="K29" s="16">
        <f aca="true" t="shared" si="3" ref="K29:K35">J29*0.6</f>
        <v>50.04</v>
      </c>
      <c r="L29" s="16">
        <f aca="true" t="shared" si="4" ref="L29:L35">I29+K29</f>
        <v>79.80000000000001</v>
      </c>
      <c r="M29" s="16">
        <v>2</v>
      </c>
      <c r="N29" s="18"/>
    </row>
    <row r="30" spans="1:14" ht="27" customHeight="1">
      <c r="A30" s="16" t="s">
        <v>45</v>
      </c>
      <c r="B30" s="16" t="s">
        <v>11</v>
      </c>
      <c r="C30" s="17" t="s">
        <v>111</v>
      </c>
      <c r="D30" s="17" t="s">
        <v>43</v>
      </c>
      <c r="E30" s="16">
        <v>20080009</v>
      </c>
      <c r="F30" s="16" t="s">
        <v>197</v>
      </c>
      <c r="G30" s="16" t="s">
        <v>155</v>
      </c>
      <c r="H30" s="16">
        <v>73.3</v>
      </c>
      <c r="I30" s="16">
        <f t="shared" si="0"/>
        <v>29.32</v>
      </c>
      <c r="J30" s="16">
        <v>83.6</v>
      </c>
      <c r="K30" s="16">
        <f t="shared" si="3"/>
        <v>50.16</v>
      </c>
      <c r="L30" s="16">
        <f t="shared" si="4"/>
        <v>79.47999999999999</v>
      </c>
      <c r="M30" s="16">
        <v>3</v>
      </c>
      <c r="N30" s="18"/>
    </row>
    <row r="31" spans="1:14" ht="27" customHeight="1">
      <c r="A31" s="16" t="s">
        <v>47</v>
      </c>
      <c r="B31" s="16" t="s">
        <v>7</v>
      </c>
      <c r="C31" s="17" t="s">
        <v>111</v>
      </c>
      <c r="D31" s="17" t="s">
        <v>48</v>
      </c>
      <c r="E31" s="16">
        <v>20080010</v>
      </c>
      <c r="F31" s="16" t="s">
        <v>197</v>
      </c>
      <c r="G31" s="16" t="s">
        <v>156</v>
      </c>
      <c r="H31" s="16">
        <v>60.8</v>
      </c>
      <c r="I31" s="16">
        <f t="shared" si="0"/>
        <v>24.32</v>
      </c>
      <c r="J31" s="16">
        <v>81.8</v>
      </c>
      <c r="K31" s="16">
        <f t="shared" si="3"/>
        <v>49.08</v>
      </c>
      <c r="L31" s="16">
        <f t="shared" si="4"/>
        <v>73.4</v>
      </c>
      <c r="M31" s="16">
        <v>1</v>
      </c>
      <c r="N31" s="18"/>
    </row>
    <row r="32" spans="1:14" ht="27" customHeight="1">
      <c r="A32" s="16" t="s">
        <v>49</v>
      </c>
      <c r="B32" s="16" t="s">
        <v>11</v>
      </c>
      <c r="C32" s="17" t="s">
        <v>111</v>
      </c>
      <c r="D32" s="17" t="s">
        <v>48</v>
      </c>
      <c r="E32" s="16">
        <v>20080010</v>
      </c>
      <c r="F32" s="16" t="s">
        <v>197</v>
      </c>
      <c r="G32" s="16" t="s">
        <v>157</v>
      </c>
      <c r="H32" s="16">
        <v>60.6</v>
      </c>
      <c r="I32" s="16">
        <f t="shared" si="0"/>
        <v>24.240000000000002</v>
      </c>
      <c r="J32" s="16">
        <v>80</v>
      </c>
      <c r="K32" s="16">
        <f t="shared" si="3"/>
        <v>48</v>
      </c>
      <c r="L32" s="16">
        <f t="shared" si="4"/>
        <v>72.24000000000001</v>
      </c>
      <c r="M32" s="16">
        <v>2</v>
      </c>
      <c r="N32" s="18"/>
    </row>
    <row r="33" spans="1:14" ht="27" customHeight="1">
      <c r="A33" s="16" t="s">
        <v>50</v>
      </c>
      <c r="B33" s="16" t="s">
        <v>11</v>
      </c>
      <c r="C33" s="17" t="s">
        <v>111</v>
      </c>
      <c r="D33" s="17" t="s">
        <v>51</v>
      </c>
      <c r="E33" s="16">
        <v>20080011</v>
      </c>
      <c r="F33" s="16" t="s">
        <v>197</v>
      </c>
      <c r="G33" s="16" t="s">
        <v>158</v>
      </c>
      <c r="H33" s="16">
        <v>76.5</v>
      </c>
      <c r="I33" s="16">
        <f t="shared" si="0"/>
        <v>30.6</v>
      </c>
      <c r="J33" s="16">
        <v>80.8</v>
      </c>
      <c r="K33" s="16">
        <f t="shared" si="3"/>
        <v>48.48</v>
      </c>
      <c r="L33" s="16">
        <f t="shared" si="4"/>
        <v>79.08</v>
      </c>
      <c r="M33" s="16">
        <v>1</v>
      </c>
      <c r="N33" s="18"/>
    </row>
    <row r="34" spans="1:14" ht="27" customHeight="1">
      <c r="A34" s="16" t="s">
        <v>52</v>
      </c>
      <c r="B34" s="16" t="s">
        <v>11</v>
      </c>
      <c r="C34" s="17" t="s">
        <v>111</v>
      </c>
      <c r="D34" s="17" t="s">
        <v>51</v>
      </c>
      <c r="E34" s="16">
        <v>20080011</v>
      </c>
      <c r="F34" s="16" t="s">
        <v>197</v>
      </c>
      <c r="G34" s="16" t="s">
        <v>159</v>
      </c>
      <c r="H34" s="16">
        <v>76.1</v>
      </c>
      <c r="I34" s="16">
        <f t="shared" si="0"/>
        <v>30.439999999999998</v>
      </c>
      <c r="J34" s="16">
        <v>79.4</v>
      </c>
      <c r="K34" s="16">
        <f t="shared" si="3"/>
        <v>47.64</v>
      </c>
      <c r="L34" s="16">
        <f t="shared" si="4"/>
        <v>78.08</v>
      </c>
      <c r="M34" s="16">
        <v>2</v>
      </c>
      <c r="N34" s="18"/>
    </row>
    <row r="35" spans="1:14" ht="27" customHeight="1">
      <c r="A35" s="16" t="s">
        <v>46</v>
      </c>
      <c r="B35" s="16" t="s">
        <v>11</v>
      </c>
      <c r="C35" s="17" t="s">
        <v>111</v>
      </c>
      <c r="D35" s="17" t="s">
        <v>51</v>
      </c>
      <c r="E35" s="16">
        <v>20080011</v>
      </c>
      <c r="F35" s="16" t="s">
        <v>197</v>
      </c>
      <c r="G35" s="16" t="s">
        <v>160</v>
      </c>
      <c r="H35" s="16">
        <v>74.3</v>
      </c>
      <c r="I35" s="16">
        <f t="shared" si="0"/>
        <v>29.72</v>
      </c>
      <c r="J35" s="16">
        <v>78.8</v>
      </c>
      <c r="K35" s="16">
        <f t="shared" si="3"/>
        <v>47.279999999999994</v>
      </c>
      <c r="L35" s="16">
        <f t="shared" si="4"/>
        <v>77</v>
      </c>
      <c r="M35" s="16">
        <v>3</v>
      </c>
      <c r="N35" s="18"/>
    </row>
    <row r="36" spans="1:14" ht="27" customHeight="1">
      <c r="A36" s="16" t="s">
        <v>54</v>
      </c>
      <c r="B36" s="16" t="s">
        <v>11</v>
      </c>
      <c r="C36" s="17" t="s">
        <v>112</v>
      </c>
      <c r="D36" s="17" t="s">
        <v>53</v>
      </c>
      <c r="E36" s="16">
        <v>20090012</v>
      </c>
      <c r="F36" s="16" t="s">
        <v>197</v>
      </c>
      <c r="G36" s="16" t="s">
        <v>161</v>
      </c>
      <c r="H36" s="16">
        <v>71.6</v>
      </c>
      <c r="I36" s="16">
        <f t="shared" si="0"/>
        <v>28.64</v>
      </c>
      <c r="J36" s="16">
        <v>83</v>
      </c>
      <c r="K36" s="16">
        <f>J36*0.6</f>
        <v>49.8</v>
      </c>
      <c r="L36" s="16">
        <f>I36+K36</f>
        <v>78.44</v>
      </c>
      <c r="M36" s="16">
        <v>1</v>
      </c>
      <c r="N36" s="18"/>
    </row>
    <row r="37" spans="1:14" ht="27" customHeight="1">
      <c r="A37" s="16" t="s">
        <v>115</v>
      </c>
      <c r="B37" s="16" t="s">
        <v>11</v>
      </c>
      <c r="C37" s="17" t="s">
        <v>112</v>
      </c>
      <c r="D37" s="17" t="s">
        <v>53</v>
      </c>
      <c r="E37" s="16">
        <v>20090012</v>
      </c>
      <c r="F37" s="16" t="s">
        <v>197</v>
      </c>
      <c r="G37" s="16" t="s">
        <v>163</v>
      </c>
      <c r="H37" s="16">
        <v>68.7</v>
      </c>
      <c r="I37" s="16">
        <f>H37*0.4</f>
        <v>27.480000000000004</v>
      </c>
      <c r="J37" s="16">
        <v>84.4</v>
      </c>
      <c r="K37" s="16">
        <f>J37*0.6</f>
        <v>50.64</v>
      </c>
      <c r="L37" s="16">
        <f>I37+K37</f>
        <v>78.12</v>
      </c>
      <c r="M37" s="16">
        <v>2</v>
      </c>
      <c r="N37" s="18"/>
    </row>
    <row r="38" spans="1:14" ht="27" customHeight="1">
      <c r="A38" s="16" t="s">
        <v>118</v>
      </c>
      <c r="B38" s="16" t="s">
        <v>11</v>
      </c>
      <c r="C38" s="17" t="s">
        <v>112</v>
      </c>
      <c r="D38" s="17" t="s">
        <v>53</v>
      </c>
      <c r="E38" s="16">
        <v>20090012</v>
      </c>
      <c r="F38" s="16" t="s">
        <v>197</v>
      </c>
      <c r="G38" s="16" t="s">
        <v>162</v>
      </c>
      <c r="H38" s="16">
        <v>69.5</v>
      </c>
      <c r="I38" s="16">
        <f t="shared" si="0"/>
        <v>27.8</v>
      </c>
      <c r="J38" s="16">
        <v>82.8</v>
      </c>
      <c r="K38" s="16">
        <f aca="true" t="shared" si="5" ref="K38:K70">J38*0.6</f>
        <v>49.68</v>
      </c>
      <c r="L38" s="16">
        <f aca="true" t="shared" si="6" ref="L38:L70">I38+K38</f>
        <v>77.48</v>
      </c>
      <c r="M38" s="16">
        <v>3</v>
      </c>
      <c r="N38" s="18"/>
    </row>
    <row r="39" spans="1:14" ht="27" customHeight="1">
      <c r="A39" s="16" t="s">
        <v>57</v>
      </c>
      <c r="B39" s="16" t="s">
        <v>7</v>
      </c>
      <c r="C39" s="17" t="s">
        <v>112</v>
      </c>
      <c r="D39" s="17" t="s">
        <v>56</v>
      </c>
      <c r="E39" s="16">
        <v>20090013</v>
      </c>
      <c r="F39" s="16" t="s">
        <v>197</v>
      </c>
      <c r="G39" s="16" t="s">
        <v>165</v>
      </c>
      <c r="H39" s="16">
        <v>61.5</v>
      </c>
      <c r="I39" s="16">
        <f>H39*0.4</f>
        <v>24.6</v>
      </c>
      <c r="J39" s="16">
        <v>85</v>
      </c>
      <c r="K39" s="16">
        <f>J39*0.6</f>
        <v>51</v>
      </c>
      <c r="L39" s="16">
        <f>I39+K39</f>
        <v>75.6</v>
      </c>
      <c r="M39" s="16">
        <v>1</v>
      </c>
      <c r="N39" s="18"/>
    </row>
    <row r="40" spans="1:14" ht="27" customHeight="1">
      <c r="A40" s="16" t="s">
        <v>55</v>
      </c>
      <c r="B40" s="16" t="s">
        <v>11</v>
      </c>
      <c r="C40" s="17" t="s">
        <v>112</v>
      </c>
      <c r="D40" s="17" t="s">
        <v>56</v>
      </c>
      <c r="E40" s="16">
        <v>20090013</v>
      </c>
      <c r="F40" s="16" t="s">
        <v>197</v>
      </c>
      <c r="G40" s="16" t="s">
        <v>164</v>
      </c>
      <c r="H40" s="16">
        <v>64.9</v>
      </c>
      <c r="I40" s="16">
        <f t="shared" si="0"/>
        <v>25.960000000000004</v>
      </c>
      <c r="J40" s="16">
        <v>78.8</v>
      </c>
      <c r="K40" s="16">
        <f t="shared" si="5"/>
        <v>47.279999999999994</v>
      </c>
      <c r="L40" s="16">
        <f t="shared" si="6"/>
        <v>73.24</v>
      </c>
      <c r="M40" s="16">
        <v>2</v>
      </c>
      <c r="N40" s="18"/>
    </row>
    <row r="41" spans="1:14" ht="27" customHeight="1">
      <c r="A41" s="16" t="s">
        <v>58</v>
      </c>
      <c r="B41" s="16" t="s">
        <v>11</v>
      </c>
      <c r="C41" s="17" t="s">
        <v>112</v>
      </c>
      <c r="D41" s="17" t="s">
        <v>56</v>
      </c>
      <c r="E41" s="16">
        <v>20090013</v>
      </c>
      <c r="F41" s="16" t="s">
        <v>197</v>
      </c>
      <c r="G41" s="16" t="s">
        <v>166</v>
      </c>
      <c r="H41" s="16">
        <v>55</v>
      </c>
      <c r="I41" s="16">
        <f t="shared" si="0"/>
        <v>22</v>
      </c>
      <c r="J41" s="16">
        <v>79.6</v>
      </c>
      <c r="K41" s="16">
        <f t="shared" si="5"/>
        <v>47.76</v>
      </c>
      <c r="L41" s="16">
        <f t="shared" si="6"/>
        <v>69.75999999999999</v>
      </c>
      <c r="M41" s="16">
        <v>3</v>
      </c>
      <c r="N41" s="18"/>
    </row>
    <row r="42" spans="1:14" ht="27" customHeight="1">
      <c r="A42" s="16" t="s">
        <v>59</v>
      </c>
      <c r="B42" s="16" t="s">
        <v>7</v>
      </c>
      <c r="C42" s="17" t="s">
        <v>112</v>
      </c>
      <c r="D42" s="17" t="s">
        <v>60</v>
      </c>
      <c r="E42" s="16">
        <v>20090014</v>
      </c>
      <c r="F42" s="16" t="s">
        <v>197</v>
      </c>
      <c r="G42" s="16" t="s">
        <v>167</v>
      </c>
      <c r="H42" s="16">
        <v>75.5</v>
      </c>
      <c r="I42" s="16">
        <f t="shared" si="0"/>
        <v>30.200000000000003</v>
      </c>
      <c r="J42" s="16">
        <v>82.4</v>
      </c>
      <c r="K42" s="16">
        <f t="shared" si="5"/>
        <v>49.440000000000005</v>
      </c>
      <c r="L42" s="16">
        <f t="shared" si="6"/>
        <v>79.64000000000001</v>
      </c>
      <c r="M42" s="16">
        <v>1</v>
      </c>
      <c r="N42" s="18"/>
    </row>
    <row r="43" spans="1:14" ht="27" customHeight="1">
      <c r="A43" s="16" t="s">
        <v>61</v>
      </c>
      <c r="B43" s="16" t="s">
        <v>7</v>
      </c>
      <c r="C43" s="17" t="s">
        <v>112</v>
      </c>
      <c r="D43" s="17" t="s">
        <v>60</v>
      </c>
      <c r="E43" s="16">
        <v>20090014</v>
      </c>
      <c r="F43" s="16" t="s">
        <v>197</v>
      </c>
      <c r="G43" s="16" t="s">
        <v>168</v>
      </c>
      <c r="H43" s="16">
        <v>72.6</v>
      </c>
      <c r="I43" s="16">
        <f t="shared" si="0"/>
        <v>29.04</v>
      </c>
      <c r="J43" s="16">
        <v>83.8</v>
      </c>
      <c r="K43" s="16">
        <f t="shared" si="5"/>
        <v>50.279999999999994</v>
      </c>
      <c r="L43" s="16">
        <f t="shared" si="6"/>
        <v>79.32</v>
      </c>
      <c r="M43" s="16">
        <v>2</v>
      </c>
      <c r="N43" s="18"/>
    </row>
    <row r="44" spans="1:14" ht="27" customHeight="1">
      <c r="A44" s="16" t="s">
        <v>119</v>
      </c>
      <c r="B44" s="16" t="s">
        <v>11</v>
      </c>
      <c r="C44" s="17" t="s">
        <v>112</v>
      </c>
      <c r="D44" s="17" t="s">
        <v>60</v>
      </c>
      <c r="E44" s="16">
        <v>20090014</v>
      </c>
      <c r="F44" s="16" t="s">
        <v>197</v>
      </c>
      <c r="G44" s="16" t="s">
        <v>169</v>
      </c>
      <c r="H44" s="16">
        <v>67</v>
      </c>
      <c r="I44" s="16">
        <f t="shared" si="0"/>
        <v>26.8</v>
      </c>
      <c r="J44" s="16">
        <v>82.6</v>
      </c>
      <c r="K44" s="16">
        <f t="shared" si="5"/>
        <v>49.559999999999995</v>
      </c>
      <c r="L44" s="16">
        <f t="shared" si="6"/>
        <v>76.36</v>
      </c>
      <c r="M44" s="16">
        <v>3</v>
      </c>
      <c r="N44" s="18"/>
    </row>
    <row r="45" spans="1:14" ht="27" customHeight="1">
      <c r="A45" s="16" t="s">
        <v>62</v>
      </c>
      <c r="B45" s="16" t="s">
        <v>7</v>
      </c>
      <c r="C45" s="17" t="s">
        <v>112</v>
      </c>
      <c r="D45" s="17" t="s">
        <v>63</v>
      </c>
      <c r="E45" s="16">
        <v>20090015</v>
      </c>
      <c r="F45" s="16" t="s">
        <v>197</v>
      </c>
      <c r="G45" s="16" t="s">
        <v>170</v>
      </c>
      <c r="H45" s="16">
        <v>77.3</v>
      </c>
      <c r="I45" s="16">
        <f t="shared" si="0"/>
        <v>30.92</v>
      </c>
      <c r="J45" s="16">
        <v>84.4</v>
      </c>
      <c r="K45" s="16">
        <f t="shared" si="5"/>
        <v>50.64</v>
      </c>
      <c r="L45" s="16">
        <f t="shared" si="6"/>
        <v>81.56</v>
      </c>
      <c r="M45" s="16">
        <v>1</v>
      </c>
      <c r="N45" s="18"/>
    </row>
    <row r="46" spans="1:14" ht="27" customHeight="1">
      <c r="A46" s="16" t="s">
        <v>64</v>
      </c>
      <c r="B46" s="16" t="s">
        <v>7</v>
      </c>
      <c r="C46" s="17" t="s">
        <v>112</v>
      </c>
      <c r="D46" s="17" t="s">
        <v>63</v>
      </c>
      <c r="E46" s="16">
        <v>20090015</v>
      </c>
      <c r="F46" s="16" t="s">
        <v>197</v>
      </c>
      <c r="G46" s="16" t="s">
        <v>171</v>
      </c>
      <c r="H46" s="16">
        <v>69.8</v>
      </c>
      <c r="I46" s="16">
        <f t="shared" si="0"/>
        <v>27.92</v>
      </c>
      <c r="J46" s="16">
        <v>82.6</v>
      </c>
      <c r="K46" s="16">
        <f t="shared" si="5"/>
        <v>49.559999999999995</v>
      </c>
      <c r="L46" s="16">
        <f t="shared" si="6"/>
        <v>77.47999999999999</v>
      </c>
      <c r="M46" s="16">
        <v>2</v>
      </c>
      <c r="N46" s="18"/>
    </row>
    <row r="47" spans="1:14" ht="27" customHeight="1">
      <c r="A47" s="16" t="s">
        <v>65</v>
      </c>
      <c r="B47" s="16" t="s">
        <v>7</v>
      </c>
      <c r="C47" s="17" t="s">
        <v>112</v>
      </c>
      <c r="D47" s="17" t="s">
        <v>63</v>
      </c>
      <c r="E47" s="16">
        <v>20090015</v>
      </c>
      <c r="F47" s="16" t="s">
        <v>197</v>
      </c>
      <c r="G47" s="16" t="s">
        <v>172</v>
      </c>
      <c r="H47" s="16">
        <v>68.8</v>
      </c>
      <c r="I47" s="16">
        <f t="shared" si="0"/>
        <v>27.52</v>
      </c>
      <c r="J47" s="16">
        <v>71.8</v>
      </c>
      <c r="K47" s="16">
        <f t="shared" si="5"/>
        <v>43.08</v>
      </c>
      <c r="L47" s="16">
        <f t="shared" si="6"/>
        <v>70.6</v>
      </c>
      <c r="M47" s="16">
        <v>3</v>
      </c>
      <c r="N47" s="18"/>
    </row>
    <row r="48" spans="1:14" ht="27" customHeight="1">
      <c r="A48" s="16" t="s">
        <v>66</v>
      </c>
      <c r="B48" s="16" t="s">
        <v>11</v>
      </c>
      <c r="C48" s="17" t="s">
        <v>112</v>
      </c>
      <c r="D48" s="17" t="s">
        <v>68</v>
      </c>
      <c r="E48" s="16" t="s">
        <v>67</v>
      </c>
      <c r="F48" s="16" t="s">
        <v>197</v>
      </c>
      <c r="G48" s="16" t="s">
        <v>173</v>
      </c>
      <c r="H48" s="16">
        <v>75.5</v>
      </c>
      <c r="I48" s="16">
        <f t="shared" si="0"/>
        <v>30.200000000000003</v>
      </c>
      <c r="J48" s="16">
        <v>86</v>
      </c>
      <c r="K48" s="16">
        <f t="shared" si="5"/>
        <v>51.6</v>
      </c>
      <c r="L48" s="16">
        <f t="shared" si="6"/>
        <v>81.80000000000001</v>
      </c>
      <c r="M48" s="16">
        <v>1</v>
      </c>
      <c r="N48" s="18"/>
    </row>
    <row r="49" spans="1:14" ht="27" customHeight="1">
      <c r="A49" s="16" t="s">
        <v>69</v>
      </c>
      <c r="B49" s="16" t="s">
        <v>11</v>
      </c>
      <c r="C49" s="17" t="s">
        <v>112</v>
      </c>
      <c r="D49" s="17" t="s">
        <v>68</v>
      </c>
      <c r="E49" s="16" t="s">
        <v>67</v>
      </c>
      <c r="F49" s="16" t="s">
        <v>197</v>
      </c>
      <c r="G49" s="16" t="s">
        <v>174</v>
      </c>
      <c r="H49" s="16">
        <v>70.5</v>
      </c>
      <c r="I49" s="16">
        <f t="shared" si="0"/>
        <v>28.200000000000003</v>
      </c>
      <c r="J49" s="16">
        <v>81.6</v>
      </c>
      <c r="K49" s="16">
        <f t="shared" si="5"/>
        <v>48.959999999999994</v>
      </c>
      <c r="L49" s="16">
        <f t="shared" si="6"/>
        <v>77.16</v>
      </c>
      <c r="M49" s="16">
        <v>2</v>
      </c>
      <c r="N49" s="18"/>
    </row>
    <row r="50" spans="1:14" ht="27" customHeight="1">
      <c r="A50" s="16" t="s">
        <v>70</v>
      </c>
      <c r="B50" s="16" t="s">
        <v>7</v>
      </c>
      <c r="C50" s="17" t="s">
        <v>112</v>
      </c>
      <c r="D50" s="17" t="s">
        <v>68</v>
      </c>
      <c r="E50" s="16" t="s">
        <v>67</v>
      </c>
      <c r="F50" s="16" t="s">
        <v>197</v>
      </c>
      <c r="G50" s="16" t="s">
        <v>175</v>
      </c>
      <c r="H50" s="16">
        <v>66.5</v>
      </c>
      <c r="I50" s="16">
        <f t="shared" si="0"/>
        <v>26.6</v>
      </c>
      <c r="J50" s="16">
        <v>80.6</v>
      </c>
      <c r="K50" s="16">
        <f t="shared" si="5"/>
        <v>48.35999999999999</v>
      </c>
      <c r="L50" s="16">
        <f t="shared" si="6"/>
        <v>74.96</v>
      </c>
      <c r="M50" s="16">
        <v>3</v>
      </c>
      <c r="N50" s="18"/>
    </row>
    <row r="51" spans="1:14" ht="27" customHeight="1">
      <c r="A51" s="16" t="s">
        <v>74</v>
      </c>
      <c r="B51" s="16" t="s">
        <v>7</v>
      </c>
      <c r="C51" s="17" t="s">
        <v>112</v>
      </c>
      <c r="D51" s="17" t="s">
        <v>73</v>
      </c>
      <c r="E51" s="16" t="s">
        <v>72</v>
      </c>
      <c r="F51" s="16" t="s">
        <v>197</v>
      </c>
      <c r="G51" s="16" t="s">
        <v>177</v>
      </c>
      <c r="H51" s="16">
        <v>69.8</v>
      </c>
      <c r="I51" s="16">
        <f>H51*0.4</f>
        <v>27.92</v>
      </c>
      <c r="J51" s="16">
        <v>80</v>
      </c>
      <c r="K51" s="16">
        <f>J51*0.6</f>
        <v>48</v>
      </c>
      <c r="L51" s="16">
        <f>I51+K51</f>
        <v>75.92</v>
      </c>
      <c r="M51" s="16">
        <v>1</v>
      </c>
      <c r="N51" s="18"/>
    </row>
    <row r="52" spans="1:14" ht="27" customHeight="1">
      <c r="A52" s="16" t="s">
        <v>71</v>
      </c>
      <c r="B52" s="16" t="s">
        <v>11</v>
      </c>
      <c r="C52" s="17" t="s">
        <v>112</v>
      </c>
      <c r="D52" s="17" t="s">
        <v>73</v>
      </c>
      <c r="E52" s="16" t="s">
        <v>72</v>
      </c>
      <c r="F52" s="16" t="s">
        <v>197</v>
      </c>
      <c r="G52" s="16" t="s">
        <v>176</v>
      </c>
      <c r="H52" s="16">
        <v>73.2</v>
      </c>
      <c r="I52" s="16">
        <f t="shared" si="0"/>
        <v>29.28</v>
      </c>
      <c r="J52" s="19" t="s">
        <v>199</v>
      </c>
      <c r="K52" s="20"/>
      <c r="L52" s="20"/>
      <c r="M52" s="20"/>
      <c r="N52" s="21"/>
    </row>
    <row r="53" spans="1:14" ht="27" customHeight="1">
      <c r="A53" s="16" t="s">
        <v>75</v>
      </c>
      <c r="B53" s="16" t="s">
        <v>11</v>
      </c>
      <c r="C53" s="17" t="s">
        <v>112</v>
      </c>
      <c r="D53" s="17" t="s">
        <v>73</v>
      </c>
      <c r="E53" s="16" t="s">
        <v>72</v>
      </c>
      <c r="F53" s="16" t="s">
        <v>197</v>
      </c>
      <c r="G53" s="16" t="s">
        <v>178</v>
      </c>
      <c r="H53" s="16">
        <v>68.5</v>
      </c>
      <c r="I53" s="16">
        <f t="shared" si="0"/>
        <v>27.400000000000002</v>
      </c>
      <c r="J53" s="19" t="s">
        <v>200</v>
      </c>
      <c r="K53" s="20"/>
      <c r="L53" s="20"/>
      <c r="M53" s="20"/>
      <c r="N53" s="21"/>
    </row>
    <row r="54" spans="1:14" ht="27" customHeight="1">
      <c r="A54" s="16" t="s">
        <v>76</v>
      </c>
      <c r="B54" s="16" t="s">
        <v>11</v>
      </c>
      <c r="C54" s="17" t="s">
        <v>112</v>
      </c>
      <c r="D54" s="17" t="s">
        <v>78</v>
      </c>
      <c r="E54" s="16" t="s">
        <v>77</v>
      </c>
      <c r="F54" s="16" t="s">
        <v>197</v>
      </c>
      <c r="G54" s="16" t="s">
        <v>179</v>
      </c>
      <c r="H54" s="16">
        <v>71.2</v>
      </c>
      <c r="I54" s="16">
        <f t="shared" si="0"/>
        <v>28.480000000000004</v>
      </c>
      <c r="J54" s="16">
        <v>84.8</v>
      </c>
      <c r="K54" s="16">
        <f t="shared" si="5"/>
        <v>50.879999999999995</v>
      </c>
      <c r="L54" s="16">
        <f t="shared" si="6"/>
        <v>79.36</v>
      </c>
      <c r="M54" s="16">
        <v>1</v>
      </c>
      <c r="N54" s="18"/>
    </row>
    <row r="55" spans="1:14" ht="27" customHeight="1">
      <c r="A55" s="16" t="s">
        <v>79</v>
      </c>
      <c r="B55" s="16" t="s">
        <v>11</v>
      </c>
      <c r="C55" s="17" t="s">
        <v>112</v>
      </c>
      <c r="D55" s="17" t="s">
        <v>78</v>
      </c>
      <c r="E55" s="16" t="s">
        <v>77</v>
      </c>
      <c r="F55" s="16" t="s">
        <v>197</v>
      </c>
      <c r="G55" s="16" t="s">
        <v>180</v>
      </c>
      <c r="H55" s="16">
        <v>69.7</v>
      </c>
      <c r="I55" s="16">
        <f t="shared" si="0"/>
        <v>27.880000000000003</v>
      </c>
      <c r="J55" s="16">
        <v>82.6</v>
      </c>
      <c r="K55" s="16">
        <f t="shared" si="5"/>
        <v>49.559999999999995</v>
      </c>
      <c r="L55" s="16">
        <f t="shared" si="6"/>
        <v>77.44</v>
      </c>
      <c r="M55" s="16">
        <v>2</v>
      </c>
      <c r="N55" s="18"/>
    </row>
    <row r="56" spans="1:14" ht="27" customHeight="1">
      <c r="A56" s="16" t="s">
        <v>80</v>
      </c>
      <c r="B56" s="16" t="s">
        <v>7</v>
      </c>
      <c r="C56" s="17" t="s">
        <v>112</v>
      </c>
      <c r="D56" s="17" t="s">
        <v>78</v>
      </c>
      <c r="E56" s="16" t="s">
        <v>77</v>
      </c>
      <c r="F56" s="16" t="s">
        <v>197</v>
      </c>
      <c r="G56" s="16" t="s">
        <v>181</v>
      </c>
      <c r="H56" s="16">
        <v>67.5</v>
      </c>
      <c r="I56" s="16">
        <f t="shared" si="0"/>
        <v>27</v>
      </c>
      <c r="J56" s="16">
        <v>73.6</v>
      </c>
      <c r="K56" s="16">
        <f t="shared" si="5"/>
        <v>44.16</v>
      </c>
      <c r="L56" s="16">
        <f t="shared" si="6"/>
        <v>71.16</v>
      </c>
      <c r="M56" s="16">
        <v>3</v>
      </c>
      <c r="N56" s="18"/>
    </row>
    <row r="57" spans="1:14" ht="27" customHeight="1">
      <c r="A57" s="16" t="s">
        <v>81</v>
      </c>
      <c r="B57" s="16" t="s">
        <v>11</v>
      </c>
      <c r="C57" s="17" t="s">
        <v>120</v>
      </c>
      <c r="D57" s="17" t="s">
        <v>83</v>
      </c>
      <c r="E57" s="16" t="s">
        <v>82</v>
      </c>
      <c r="F57" s="16" t="s">
        <v>197</v>
      </c>
      <c r="G57" s="16" t="s">
        <v>182</v>
      </c>
      <c r="H57" s="16">
        <v>75.1</v>
      </c>
      <c r="I57" s="16">
        <f t="shared" si="0"/>
        <v>30.04</v>
      </c>
      <c r="J57" s="16">
        <v>79.6</v>
      </c>
      <c r="K57" s="16">
        <f t="shared" si="5"/>
        <v>47.76</v>
      </c>
      <c r="L57" s="16">
        <f t="shared" si="6"/>
        <v>77.8</v>
      </c>
      <c r="M57" s="16">
        <v>1</v>
      </c>
      <c r="N57" s="18"/>
    </row>
    <row r="58" spans="1:14" ht="27" customHeight="1">
      <c r="A58" s="16" t="s">
        <v>116</v>
      </c>
      <c r="B58" s="16" t="s">
        <v>11</v>
      </c>
      <c r="C58" s="17" t="s">
        <v>120</v>
      </c>
      <c r="D58" s="17" t="s">
        <v>83</v>
      </c>
      <c r="E58" s="16" t="s">
        <v>82</v>
      </c>
      <c r="F58" s="16" t="s">
        <v>197</v>
      </c>
      <c r="G58" s="16" t="s">
        <v>184</v>
      </c>
      <c r="H58" s="16">
        <v>70.7</v>
      </c>
      <c r="I58" s="16">
        <f t="shared" si="0"/>
        <v>28.28</v>
      </c>
      <c r="J58" s="16">
        <v>82.2</v>
      </c>
      <c r="K58" s="16">
        <f t="shared" si="5"/>
        <v>49.32</v>
      </c>
      <c r="L58" s="16">
        <f t="shared" si="6"/>
        <v>77.6</v>
      </c>
      <c r="M58" s="16">
        <v>2</v>
      </c>
      <c r="N58" s="18"/>
    </row>
    <row r="59" spans="1:14" ht="27" customHeight="1">
      <c r="A59" s="16" t="s">
        <v>84</v>
      </c>
      <c r="B59" s="16" t="s">
        <v>11</v>
      </c>
      <c r="C59" s="17" t="s">
        <v>120</v>
      </c>
      <c r="D59" s="17" t="s">
        <v>83</v>
      </c>
      <c r="E59" s="16" t="s">
        <v>82</v>
      </c>
      <c r="F59" s="16" t="s">
        <v>197</v>
      </c>
      <c r="G59" s="16" t="s">
        <v>183</v>
      </c>
      <c r="H59" s="16">
        <v>72.3</v>
      </c>
      <c r="I59" s="16">
        <f>H59*0.4</f>
        <v>28.92</v>
      </c>
      <c r="J59" s="16">
        <v>80</v>
      </c>
      <c r="K59" s="16">
        <f>J59*0.6</f>
        <v>48</v>
      </c>
      <c r="L59" s="16">
        <f>I59+K59</f>
        <v>76.92</v>
      </c>
      <c r="M59" s="16">
        <v>3</v>
      </c>
      <c r="N59" s="18"/>
    </row>
    <row r="60" spans="1:14" ht="27" customHeight="1">
      <c r="A60" s="16" t="s">
        <v>89</v>
      </c>
      <c r="B60" s="16" t="s">
        <v>11</v>
      </c>
      <c r="C60" s="17" t="s">
        <v>120</v>
      </c>
      <c r="D60" s="17" t="s">
        <v>87</v>
      </c>
      <c r="E60" s="16" t="s">
        <v>86</v>
      </c>
      <c r="F60" s="16" t="s">
        <v>197</v>
      </c>
      <c r="G60" s="16" t="s">
        <v>187</v>
      </c>
      <c r="H60" s="16">
        <v>61.5</v>
      </c>
      <c r="I60" s="16">
        <f>H60*0.4</f>
        <v>24.6</v>
      </c>
      <c r="J60" s="16">
        <v>85.8</v>
      </c>
      <c r="K60" s="16">
        <f>J60*0.6</f>
        <v>51.48</v>
      </c>
      <c r="L60" s="16">
        <f>I60+K60</f>
        <v>76.08</v>
      </c>
      <c r="M60" s="16">
        <v>1</v>
      </c>
      <c r="N60" s="18"/>
    </row>
    <row r="61" spans="1:14" ht="27" customHeight="1">
      <c r="A61" s="16" t="s">
        <v>85</v>
      </c>
      <c r="B61" s="16" t="s">
        <v>7</v>
      </c>
      <c r="C61" s="17" t="s">
        <v>120</v>
      </c>
      <c r="D61" s="17" t="s">
        <v>87</v>
      </c>
      <c r="E61" s="16" t="s">
        <v>86</v>
      </c>
      <c r="F61" s="16" t="s">
        <v>197</v>
      </c>
      <c r="G61" s="16" t="s">
        <v>185</v>
      </c>
      <c r="H61" s="16">
        <v>65.9</v>
      </c>
      <c r="I61" s="16">
        <f t="shared" si="0"/>
        <v>26.360000000000003</v>
      </c>
      <c r="J61" s="16">
        <v>82.2</v>
      </c>
      <c r="K61" s="16">
        <f t="shared" si="5"/>
        <v>49.32</v>
      </c>
      <c r="L61" s="16">
        <f t="shared" si="6"/>
        <v>75.68</v>
      </c>
      <c r="M61" s="16">
        <v>2</v>
      </c>
      <c r="N61" s="18"/>
    </row>
    <row r="62" spans="1:14" ht="27" customHeight="1">
      <c r="A62" s="16" t="s">
        <v>88</v>
      </c>
      <c r="B62" s="16" t="s">
        <v>7</v>
      </c>
      <c r="C62" s="17" t="s">
        <v>120</v>
      </c>
      <c r="D62" s="17" t="s">
        <v>87</v>
      </c>
      <c r="E62" s="16" t="s">
        <v>86</v>
      </c>
      <c r="F62" s="16" t="s">
        <v>197</v>
      </c>
      <c r="G62" s="16" t="s">
        <v>186</v>
      </c>
      <c r="H62" s="16">
        <v>62.8</v>
      </c>
      <c r="I62" s="16">
        <f t="shared" si="0"/>
        <v>25.12</v>
      </c>
      <c r="J62" s="16">
        <v>80</v>
      </c>
      <c r="K62" s="16">
        <f t="shared" si="5"/>
        <v>48</v>
      </c>
      <c r="L62" s="16">
        <f t="shared" si="6"/>
        <v>73.12</v>
      </c>
      <c r="M62" s="16">
        <v>3</v>
      </c>
      <c r="N62" s="18"/>
    </row>
    <row r="63" spans="1:14" ht="27" customHeight="1">
      <c r="A63" s="16" t="s">
        <v>90</v>
      </c>
      <c r="B63" s="16" t="s">
        <v>7</v>
      </c>
      <c r="C63" s="17" t="s">
        <v>120</v>
      </c>
      <c r="D63" s="17" t="s">
        <v>92</v>
      </c>
      <c r="E63" s="16" t="s">
        <v>91</v>
      </c>
      <c r="F63" s="16" t="s">
        <v>197</v>
      </c>
      <c r="G63" s="16" t="s">
        <v>188</v>
      </c>
      <c r="H63" s="16">
        <v>76.4</v>
      </c>
      <c r="I63" s="16">
        <f t="shared" si="0"/>
        <v>30.560000000000002</v>
      </c>
      <c r="J63" s="16">
        <v>86.8</v>
      </c>
      <c r="K63" s="16">
        <f t="shared" si="5"/>
        <v>52.08</v>
      </c>
      <c r="L63" s="16">
        <f t="shared" si="6"/>
        <v>82.64</v>
      </c>
      <c r="M63" s="16">
        <v>1</v>
      </c>
      <c r="N63" s="18"/>
    </row>
    <row r="64" spans="1:14" ht="27" customHeight="1">
      <c r="A64" s="16" t="s">
        <v>93</v>
      </c>
      <c r="B64" s="16" t="s">
        <v>11</v>
      </c>
      <c r="C64" s="17" t="s">
        <v>120</v>
      </c>
      <c r="D64" s="17" t="s">
        <v>92</v>
      </c>
      <c r="E64" s="16" t="s">
        <v>91</v>
      </c>
      <c r="F64" s="16" t="s">
        <v>197</v>
      </c>
      <c r="G64" s="16" t="s">
        <v>189</v>
      </c>
      <c r="H64" s="16">
        <v>73.4</v>
      </c>
      <c r="I64" s="16">
        <f t="shared" si="0"/>
        <v>29.360000000000003</v>
      </c>
      <c r="J64" s="16">
        <v>77.4</v>
      </c>
      <c r="K64" s="16">
        <f t="shared" si="5"/>
        <v>46.440000000000005</v>
      </c>
      <c r="L64" s="16">
        <f t="shared" si="6"/>
        <v>75.80000000000001</v>
      </c>
      <c r="M64" s="16">
        <v>2</v>
      </c>
      <c r="N64" s="18"/>
    </row>
    <row r="65" spans="1:14" ht="27" customHeight="1">
      <c r="A65" s="16" t="s">
        <v>94</v>
      </c>
      <c r="B65" s="16" t="s">
        <v>7</v>
      </c>
      <c r="C65" s="17" t="s">
        <v>120</v>
      </c>
      <c r="D65" s="17" t="s">
        <v>92</v>
      </c>
      <c r="E65" s="16" t="s">
        <v>91</v>
      </c>
      <c r="F65" s="16" t="s">
        <v>197</v>
      </c>
      <c r="G65" s="16" t="s">
        <v>190</v>
      </c>
      <c r="H65" s="16">
        <v>72.9</v>
      </c>
      <c r="I65" s="16">
        <f t="shared" si="0"/>
        <v>29.160000000000004</v>
      </c>
      <c r="J65" s="16">
        <v>75.4</v>
      </c>
      <c r="K65" s="16">
        <f t="shared" si="5"/>
        <v>45.24</v>
      </c>
      <c r="L65" s="16">
        <f t="shared" si="6"/>
        <v>74.4</v>
      </c>
      <c r="M65" s="16">
        <v>3</v>
      </c>
      <c r="N65" s="18"/>
    </row>
    <row r="66" spans="1:14" ht="27" customHeight="1">
      <c r="A66" s="16" t="s">
        <v>99</v>
      </c>
      <c r="B66" s="16" t="s">
        <v>7</v>
      </c>
      <c r="C66" s="17" t="s">
        <v>120</v>
      </c>
      <c r="D66" s="17" t="s">
        <v>97</v>
      </c>
      <c r="E66" s="16" t="s">
        <v>96</v>
      </c>
      <c r="F66" s="16" t="s">
        <v>197</v>
      </c>
      <c r="G66" s="16" t="s">
        <v>193</v>
      </c>
      <c r="H66" s="16">
        <v>72.9</v>
      </c>
      <c r="I66" s="16">
        <f>H66*0.4</f>
        <v>29.160000000000004</v>
      </c>
      <c r="J66" s="16">
        <v>85.6</v>
      </c>
      <c r="K66" s="16">
        <f>J66*0.6</f>
        <v>51.35999999999999</v>
      </c>
      <c r="L66" s="16">
        <f>I66+K66</f>
        <v>80.52</v>
      </c>
      <c r="M66" s="16">
        <v>1</v>
      </c>
      <c r="N66" s="18"/>
    </row>
    <row r="67" spans="1:14" ht="27" customHeight="1">
      <c r="A67" s="16" t="s">
        <v>95</v>
      </c>
      <c r="B67" s="16" t="s">
        <v>7</v>
      </c>
      <c r="C67" s="17" t="s">
        <v>120</v>
      </c>
      <c r="D67" s="17" t="s">
        <v>97</v>
      </c>
      <c r="E67" s="16" t="s">
        <v>96</v>
      </c>
      <c r="F67" s="16" t="s">
        <v>197</v>
      </c>
      <c r="G67" s="16" t="s">
        <v>191</v>
      </c>
      <c r="H67" s="16">
        <v>75.4</v>
      </c>
      <c r="I67" s="16">
        <f t="shared" si="0"/>
        <v>30.160000000000004</v>
      </c>
      <c r="J67" s="16">
        <v>79.4</v>
      </c>
      <c r="K67" s="16">
        <f t="shared" si="5"/>
        <v>47.64</v>
      </c>
      <c r="L67" s="16">
        <f t="shared" si="6"/>
        <v>77.80000000000001</v>
      </c>
      <c r="M67" s="16">
        <v>2</v>
      </c>
      <c r="N67" s="18"/>
    </row>
    <row r="68" spans="1:14" ht="27" customHeight="1">
      <c r="A68" s="16" t="s">
        <v>98</v>
      </c>
      <c r="B68" s="16" t="s">
        <v>11</v>
      </c>
      <c r="C68" s="17" t="s">
        <v>120</v>
      </c>
      <c r="D68" s="17" t="s">
        <v>97</v>
      </c>
      <c r="E68" s="16" t="s">
        <v>96</v>
      </c>
      <c r="F68" s="16" t="s">
        <v>197</v>
      </c>
      <c r="G68" s="16" t="s">
        <v>192</v>
      </c>
      <c r="H68" s="16">
        <v>74.1</v>
      </c>
      <c r="I68" s="16">
        <f t="shared" si="0"/>
        <v>29.64</v>
      </c>
      <c r="J68" s="16">
        <v>75.2</v>
      </c>
      <c r="K68" s="16">
        <f t="shared" si="5"/>
        <v>45.12</v>
      </c>
      <c r="L68" s="16">
        <f t="shared" si="6"/>
        <v>74.75999999999999</v>
      </c>
      <c r="M68" s="16">
        <v>3</v>
      </c>
      <c r="N68" s="18"/>
    </row>
    <row r="69" spans="1:14" ht="27" customHeight="1">
      <c r="A69" s="16" t="s">
        <v>100</v>
      </c>
      <c r="B69" s="16" t="s">
        <v>11</v>
      </c>
      <c r="C69" s="17" t="s">
        <v>120</v>
      </c>
      <c r="D69" s="17" t="s">
        <v>32</v>
      </c>
      <c r="E69" s="16" t="s">
        <v>101</v>
      </c>
      <c r="F69" s="16" t="s">
        <v>197</v>
      </c>
      <c r="G69" s="16" t="s">
        <v>195</v>
      </c>
      <c r="H69" s="16">
        <v>77.6</v>
      </c>
      <c r="I69" s="16">
        <f>H69*0.4</f>
        <v>31.04</v>
      </c>
      <c r="J69" s="16">
        <v>84.8</v>
      </c>
      <c r="K69" s="16">
        <f t="shared" si="5"/>
        <v>50.879999999999995</v>
      </c>
      <c r="L69" s="16">
        <f t="shared" si="6"/>
        <v>81.91999999999999</v>
      </c>
      <c r="M69" s="16">
        <v>1</v>
      </c>
      <c r="N69" s="18"/>
    </row>
    <row r="70" spans="1:14" ht="27" customHeight="1">
      <c r="A70" s="16" t="s">
        <v>102</v>
      </c>
      <c r="B70" s="16" t="s">
        <v>11</v>
      </c>
      <c r="C70" s="17" t="s">
        <v>120</v>
      </c>
      <c r="D70" s="17" t="s">
        <v>32</v>
      </c>
      <c r="E70" s="16" t="s">
        <v>101</v>
      </c>
      <c r="F70" s="16" t="s">
        <v>197</v>
      </c>
      <c r="G70" s="16" t="s">
        <v>196</v>
      </c>
      <c r="H70" s="16">
        <v>76.4</v>
      </c>
      <c r="I70" s="16">
        <f>H70*0.4</f>
        <v>30.560000000000002</v>
      </c>
      <c r="J70" s="16">
        <v>82</v>
      </c>
      <c r="K70" s="16">
        <f t="shared" si="5"/>
        <v>49.199999999999996</v>
      </c>
      <c r="L70" s="16">
        <f t="shared" si="6"/>
        <v>79.75999999999999</v>
      </c>
      <c r="M70" s="16">
        <v>2</v>
      </c>
      <c r="N70" s="18"/>
    </row>
    <row r="71" spans="1:14" ht="27" customHeight="1">
      <c r="A71" s="16" t="s">
        <v>103</v>
      </c>
      <c r="B71" s="16" t="s">
        <v>11</v>
      </c>
      <c r="C71" s="17" t="s">
        <v>120</v>
      </c>
      <c r="D71" s="17" t="s">
        <v>32</v>
      </c>
      <c r="E71" s="16" t="s">
        <v>101</v>
      </c>
      <c r="F71" s="16" t="s">
        <v>197</v>
      </c>
      <c r="G71" s="16" t="s">
        <v>194</v>
      </c>
      <c r="H71" s="16">
        <v>79.4</v>
      </c>
      <c r="I71" s="16">
        <f>H71*0.4</f>
        <v>31.760000000000005</v>
      </c>
      <c r="J71" s="16">
        <v>79.2</v>
      </c>
      <c r="K71" s="16">
        <f>J71*0.6</f>
        <v>47.52</v>
      </c>
      <c r="L71" s="16">
        <f>I71+K71</f>
        <v>79.28</v>
      </c>
      <c r="M71" s="16">
        <v>3</v>
      </c>
      <c r="N71" s="18"/>
    </row>
    <row r="72" spans="1:13" ht="42" customHeight="1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9"/>
    </row>
    <row r="73" spans="1:12" ht="23.2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3" ht="12.75">
      <c r="A92" s="10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3"/>
    </row>
  </sheetData>
  <sheetProtection/>
  <mergeCells count="5">
    <mergeCell ref="J18:N18"/>
    <mergeCell ref="J21:N21"/>
    <mergeCell ref="J52:N52"/>
    <mergeCell ref="J53:N53"/>
    <mergeCell ref="A2:N2"/>
  </mergeCells>
  <printOptions horizontalCentered="1"/>
  <pageMargins left="0.6299212598425197" right="0.4724409448818898" top="0.984251968503937" bottom="0.5511811023622047" header="0.15748031496062992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</dc:creator>
  <cp:keywords/>
  <dc:description/>
  <cp:lastModifiedBy>user</cp:lastModifiedBy>
  <cp:lastPrinted>2022-08-15T08:44:00Z</cp:lastPrinted>
  <dcterms:created xsi:type="dcterms:W3CDTF">2022-07-12T02:14:23Z</dcterms:created>
  <dcterms:modified xsi:type="dcterms:W3CDTF">2022-08-15T08:44:05Z</dcterms:modified>
  <cp:category/>
  <cp:version/>
  <cp:contentType/>
  <cp:contentStatus/>
</cp:coreProperties>
</file>