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Sheet1!$A$2:$M$54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<sst xmlns="http://schemas.openxmlformats.org/spreadsheetml/2006/main" count="270" uniqueCount="138">
  <si>
    <t>天全县2023年下半年公开考试招聘综合类事业单位工作人员拟聘用人员名单</t>
  </si>
  <si>
    <t>姓名</t>
  </si>
  <si>
    <t>性别</t>
  </si>
  <si>
    <t>准考证号</t>
  </si>
  <si>
    <t>岗位代码</t>
  </si>
  <si>
    <t>主管部门</t>
  </si>
  <si>
    <t>招聘单位</t>
  </si>
  <si>
    <t>笔试成绩</t>
  </si>
  <si>
    <t>笔试折合成绩</t>
  </si>
  <si>
    <t>面试成绩</t>
  </si>
  <si>
    <t>面试折合成绩</t>
  </si>
  <si>
    <t>总成绩</t>
  </si>
  <si>
    <t>总排名</t>
  </si>
  <si>
    <t>体检结果</t>
  </si>
  <si>
    <t>政审考察结果</t>
  </si>
  <si>
    <t>是否拟聘用</t>
  </si>
  <si>
    <t>备注</t>
  </si>
  <si>
    <t>卢相龙</t>
  </si>
  <si>
    <t>男</t>
  </si>
  <si>
    <t>2023416061111</t>
  </si>
  <si>
    <t>20115001</t>
  </si>
  <si>
    <t>中共天全县委宣传部</t>
  </si>
  <si>
    <t>天全县全民国防教育宣教中心</t>
  </si>
  <si>
    <t>合格</t>
  </si>
  <si>
    <t>拟聘用</t>
  </si>
  <si>
    <t xml:space="preserve">                                                                                                                                                      </t>
  </si>
  <si>
    <t>刘李凡</t>
  </si>
  <si>
    <t>女</t>
  </si>
  <si>
    <t>2023416061227</t>
  </si>
  <si>
    <t>20115002</t>
  </si>
  <si>
    <t>刘璐</t>
  </si>
  <si>
    <t>2023416061810</t>
  </si>
  <si>
    <t>20115003</t>
  </si>
  <si>
    <t>中共天全县委党校</t>
  </si>
  <si>
    <t>宋波</t>
  </si>
  <si>
    <t>2023416062004</t>
  </si>
  <si>
    <t>20115004</t>
  </si>
  <si>
    <t>天全县发展和改革局</t>
  </si>
  <si>
    <t>天全县经济社会发展事务中心</t>
  </si>
  <si>
    <t>杨静</t>
  </si>
  <si>
    <t>2023416062016</t>
  </si>
  <si>
    <t>20115005</t>
  </si>
  <si>
    <t>天全县公安局</t>
  </si>
  <si>
    <t>天全县智慧城市指挥服务中心</t>
  </si>
  <si>
    <t>秦超</t>
  </si>
  <si>
    <t>2023416062126</t>
  </si>
  <si>
    <t>20115006</t>
  </si>
  <si>
    <t>天全县民政局</t>
  </si>
  <si>
    <t>天全县农村敬老院</t>
  </si>
  <si>
    <t>王鹏</t>
  </si>
  <si>
    <t>2023416062210</t>
  </si>
  <si>
    <t>20115007</t>
  </si>
  <si>
    <t>天全县司法局</t>
  </si>
  <si>
    <t>天全县公证处</t>
  </si>
  <si>
    <t>徐绍东</t>
  </si>
  <si>
    <t>2023416062219</t>
  </si>
  <si>
    <t>李玲</t>
  </si>
  <si>
    <t>2023416062327</t>
  </si>
  <si>
    <t>20115008</t>
  </si>
  <si>
    <t>天全县人力资源和社会保障局</t>
  </si>
  <si>
    <t>天全县城乡居民养老保险服务中心</t>
  </si>
  <si>
    <t>王丹</t>
  </si>
  <si>
    <t>2023416062416</t>
  </si>
  <si>
    <t>20115009</t>
  </si>
  <si>
    <t>天全县住房和城乡建设局</t>
  </si>
  <si>
    <t>天全县住房保障和城市建设局服务中心</t>
  </si>
  <si>
    <t>陈玥琳</t>
  </si>
  <si>
    <t>2023416062722</t>
  </si>
  <si>
    <t>20115010</t>
  </si>
  <si>
    <t>向治戎</t>
  </si>
  <si>
    <t>2023416062803</t>
  </si>
  <si>
    <t>20115011</t>
  </si>
  <si>
    <t>天全县交通运输局</t>
  </si>
  <si>
    <t>天全县交通运输发展服务中心（天全县邮政业安全发展服务中心）</t>
  </si>
  <si>
    <t>周晓碟</t>
  </si>
  <si>
    <t>2023416063221</t>
  </si>
  <si>
    <t>奠淋</t>
  </si>
  <si>
    <t>2023416063230</t>
  </si>
  <si>
    <t>周秀娟</t>
  </si>
  <si>
    <t>2023416063319</t>
  </si>
  <si>
    <t>20115012</t>
  </si>
  <si>
    <t>天全县交通运输发展服务中心</t>
  </si>
  <si>
    <t>张杨林</t>
  </si>
  <si>
    <t>2023416063423</t>
  </si>
  <si>
    <t>20115013</t>
  </si>
  <si>
    <t>何思彤</t>
  </si>
  <si>
    <t>2023416063508</t>
  </si>
  <si>
    <t>20115014</t>
  </si>
  <si>
    <t>刘惠琳</t>
  </si>
  <si>
    <t>2023416063619</t>
  </si>
  <si>
    <t>20115015</t>
  </si>
  <si>
    <t>天全县农业农村局</t>
  </si>
  <si>
    <t>天全县动物疫病预防控制中心</t>
  </si>
  <si>
    <t>高宾</t>
  </si>
  <si>
    <t>2023416063804</t>
  </si>
  <si>
    <t>20115016</t>
  </si>
  <si>
    <t>天全县卫生健康局</t>
  </si>
  <si>
    <t>天全县人民医院</t>
  </si>
  <si>
    <t>曾颖</t>
  </si>
  <si>
    <t>2023416063820</t>
  </si>
  <si>
    <t>20115017</t>
  </si>
  <si>
    <t>谢爱彬</t>
  </si>
  <si>
    <t>2023416070122</t>
  </si>
  <si>
    <t>20115018</t>
  </si>
  <si>
    <t>天全县审计局</t>
  </si>
  <si>
    <t>天全县政府投资审计中心</t>
  </si>
  <si>
    <t>徐彦琪</t>
  </si>
  <si>
    <t>2023416070509</t>
  </si>
  <si>
    <t>20115019</t>
  </si>
  <si>
    <t>天全县经济合作和商务局</t>
  </si>
  <si>
    <t>天全县服务业发展促进中心</t>
  </si>
  <si>
    <t>朱才志</t>
  </si>
  <si>
    <t>2023416070611</t>
  </si>
  <si>
    <t>20115020</t>
  </si>
  <si>
    <t>天全县行政审批局</t>
  </si>
  <si>
    <t>天全县人民政府政务服务和公共资源交易服务中心</t>
  </si>
  <si>
    <t>杨小兰</t>
  </si>
  <si>
    <t>2023416070625</t>
  </si>
  <si>
    <t>20115021</t>
  </si>
  <si>
    <t>天全县思经镇人民政府</t>
  </si>
  <si>
    <t>思经镇文化旅游服务中心</t>
  </si>
  <si>
    <t>杨浩</t>
  </si>
  <si>
    <t>2023416070814</t>
  </si>
  <si>
    <t>20115022</t>
  </si>
  <si>
    <t>思经镇农业综合服务中心</t>
  </si>
  <si>
    <t>杨超</t>
  </si>
  <si>
    <t>2023416070826</t>
  </si>
  <si>
    <t>20115023</t>
  </si>
  <si>
    <t>天全县仁义镇人民政府</t>
  </si>
  <si>
    <t>仁义镇农业综合服务中心</t>
  </si>
  <si>
    <t>夏镭</t>
  </si>
  <si>
    <t>2023416071312</t>
  </si>
  <si>
    <t>20115024</t>
  </si>
  <si>
    <t>谢雨彬</t>
  </si>
  <si>
    <t>2023416071414</t>
  </si>
  <si>
    <t>20115025</t>
  </si>
  <si>
    <t>天全县新场镇人民政府</t>
  </si>
  <si>
    <t>新场镇农业综合服务中心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</si>
</sst>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0"/>
      <name val="仿宋_GB2312"/>
      <charset val="134"/>
    </font>
    <font>
      <sz val="10"/>
      <name val="Arial"/>
      <charset val="0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仿宋_GB2312"/>
      <charset val="134"/>
    </font>
    <font>
      <sz val="10"/>
      <name val="宋体"/>
      <charset val="0"/>
    </font>
    <font>
      <b/>
      <sz val="10"/>
      <color rgb="FF000000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4"/>
  <sheetViews>
    <sheetView tabSelected="1" workbookViewId="0">
      <pane ySplit="2" topLeftCell="A21" activePane="bottomLeft" state="frozen"/>
      <selection/>
      <selection pane="bottomLeft" activeCell="F25" sqref="F25"/>
    </sheetView>
  </sheetViews>
  <sheetFormatPr defaultColWidth="9" defaultRowHeight="13.5"/>
  <cols>
    <col min="1" max="1" width="7.5" style="1" customWidth="1"/>
    <col min="2" max="2" width="4.375" style="1" customWidth="1"/>
    <col min="3" max="3" width="15" style="1" customWidth="1"/>
    <col min="4" max="4" width="9" style="1"/>
    <col min="5" max="5" width="22" style="1" customWidth="1"/>
    <col min="6" max="6" width="32.25" style="1" customWidth="1"/>
    <col min="7" max="7" width="5.5" style="1" customWidth="1"/>
    <col min="8" max="9" width="6" style="1" customWidth="1"/>
    <col min="10" max="10" width="6.375" style="1" customWidth="1"/>
    <col min="11" max="11" width="7.125" style="1" customWidth="1"/>
    <col min="12" max="12" width="8.5" style="1" customWidth="1"/>
    <col min="13" max="13" width="9.75" style="1" customWidth="1"/>
    <col min="14" max="32" width="9" style="1"/>
    <col min="33" max="16384" width="40" style="1"/>
  </cols>
  <sheetData>
    <row r="1" s="1" customFormat="1" ht="42.7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36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="1" customFormat="1" ht="15" customHeight="1" spans="1:16">
      <c r="A3" s="4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>
        <v>74.9</v>
      </c>
      <c r="H3" s="4">
        <f>G3*0.6</f>
        <v>44.94</v>
      </c>
      <c r="I3" s="4">
        <v>86.4</v>
      </c>
      <c r="J3" s="4">
        <f>I3*0.4</f>
        <v>34.56</v>
      </c>
      <c r="K3" s="4">
        <f>H3+J3</f>
        <v>79.5</v>
      </c>
      <c r="L3" s="4">
        <v>1</v>
      </c>
      <c r="M3" s="10" t="s">
        <v>23</v>
      </c>
      <c r="N3" s="10" t="s">
        <v>23</v>
      </c>
      <c r="O3" s="10" t="s">
        <v>24</v>
      </c>
      <c r="P3" s="11"/>
    </row>
    <row r="4" s="1" customFormat="1" customHeight="1" spans="1:16">
      <c r="A4" s="5"/>
      <c r="B4" s="5"/>
      <c r="C4" s="6"/>
      <c r="D4" s="7"/>
      <c r="E4" s="6"/>
      <c r="F4" s="6"/>
      <c r="G4" s="6"/>
      <c r="H4" s="4"/>
      <c r="I4" s="6"/>
      <c r="J4" s="4"/>
      <c r="K4" s="4" t="s">
        <v>25</v>
      </c>
      <c r="L4" s="6"/>
      <c r="M4" s="8"/>
      <c r="N4" s="11"/>
      <c r="O4" s="11"/>
      <c r="P4" s="11"/>
    </row>
    <row r="5" s="1" customFormat="1" ht="18" customHeight="1" spans="1:16">
      <c r="A5" s="4" t="s">
        <v>26</v>
      </c>
      <c r="B5" s="4" t="s">
        <v>27</v>
      </c>
      <c r="C5" s="4" t="s">
        <v>28</v>
      </c>
      <c r="D5" s="4" t="s">
        <v>29</v>
      </c>
      <c r="E5" s="4" t="s">
        <v>21</v>
      </c>
      <c r="F5" s="4" t="s">
        <v>22</v>
      </c>
      <c r="G5" s="4">
        <v>73</v>
      </c>
      <c r="H5" s="4">
        <f>G5*0.6</f>
        <v>43.8</v>
      </c>
      <c r="I5" s="4">
        <v>86.2</v>
      </c>
      <c r="J5" s="4">
        <f>I5*0.4</f>
        <v>34.48</v>
      </c>
      <c r="K5" s="4">
        <f>H5+J5</f>
        <v>78.28</v>
      </c>
      <c r="L5" s="4">
        <v>1</v>
      </c>
      <c r="M5" s="10" t="s">
        <v>23</v>
      </c>
      <c r="N5" s="10" t="s">
        <v>23</v>
      </c>
      <c r="O5" s="10" t="s">
        <v>24</v>
      </c>
      <c r="P5" s="11"/>
    </row>
    <row r="6" s="1" customFormat="1" customHeight="1" spans="1:1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8"/>
      <c r="N6" s="11"/>
      <c r="O6" s="11"/>
      <c r="P6" s="11"/>
    </row>
    <row r="7" s="1" customFormat="1" ht="18" customHeight="1" spans="1:16">
      <c r="A7" s="4" t="s">
        <v>30</v>
      </c>
      <c r="B7" s="4" t="s">
        <v>27</v>
      </c>
      <c r="C7" s="4" t="s">
        <v>31</v>
      </c>
      <c r="D7" s="4" t="s">
        <v>32</v>
      </c>
      <c r="E7" s="4" t="s">
        <v>33</v>
      </c>
      <c r="F7" s="4" t="s">
        <v>33</v>
      </c>
      <c r="G7" s="4">
        <v>76.5</v>
      </c>
      <c r="H7" s="4">
        <f>G7*0.6</f>
        <v>45.9</v>
      </c>
      <c r="I7" s="4">
        <v>80.6</v>
      </c>
      <c r="J7" s="4">
        <f>I7*0.4</f>
        <v>32.24</v>
      </c>
      <c r="K7" s="4">
        <f>H7+J7</f>
        <v>78.14</v>
      </c>
      <c r="L7" s="4">
        <v>1</v>
      </c>
      <c r="M7" s="10" t="s">
        <v>23</v>
      </c>
      <c r="N7" s="10" t="s">
        <v>23</v>
      </c>
      <c r="O7" s="10" t="s">
        <v>24</v>
      </c>
      <c r="P7" s="11"/>
    </row>
    <row r="8" s="1" customFormat="1" customHeight="1" spans="1:16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1"/>
      <c r="O8" s="11"/>
      <c r="P8" s="11"/>
    </row>
    <row r="9" s="1" customFormat="1" ht="20" customHeight="1" spans="1:16">
      <c r="A9" s="4" t="s">
        <v>34</v>
      </c>
      <c r="B9" s="4" t="s">
        <v>18</v>
      </c>
      <c r="C9" s="4" t="s">
        <v>35</v>
      </c>
      <c r="D9" s="4" t="s">
        <v>36</v>
      </c>
      <c r="E9" s="4" t="s">
        <v>37</v>
      </c>
      <c r="F9" s="4" t="s">
        <v>38</v>
      </c>
      <c r="G9" s="4">
        <v>78.7</v>
      </c>
      <c r="H9" s="4">
        <f>G9*0.6</f>
        <v>47.22</v>
      </c>
      <c r="I9" s="4">
        <v>80.6</v>
      </c>
      <c r="J9" s="4">
        <f>I9*0.4</f>
        <v>32.24</v>
      </c>
      <c r="K9" s="4">
        <f>H9+J9</f>
        <v>79.46</v>
      </c>
      <c r="L9" s="4">
        <v>1</v>
      </c>
      <c r="M9" s="10" t="s">
        <v>23</v>
      </c>
      <c r="N9" s="10" t="s">
        <v>23</v>
      </c>
      <c r="O9" s="10" t="s">
        <v>24</v>
      </c>
      <c r="P9" s="11"/>
    </row>
    <row r="10" s="1" customFormat="1" customHeight="1" spans="1:16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1"/>
      <c r="O10" s="11"/>
      <c r="P10" s="11"/>
    </row>
    <row r="11" s="1" customFormat="1" ht="20" customHeight="1" spans="1:16">
      <c r="A11" s="4" t="s">
        <v>39</v>
      </c>
      <c r="B11" s="4" t="s">
        <v>27</v>
      </c>
      <c r="C11" s="4" t="s">
        <v>40</v>
      </c>
      <c r="D11" s="4" t="s">
        <v>41</v>
      </c>
      <c r="E11" s="4" t="s">
        <v>42</v>
      </c>
      <c r="F11" s="4" t="s">
        <v>43</v>
      </c>
      <c r="G11" s="4">
        <v>60.5</v>
      </c>
      <c r="H11" s="4">
        <f>G11*0.6</f>
        <v>36.3</v>
      </c>
      <c r="I11" s="4">
        <v>84.6</v>
      </c>
      <c r="J11" s="4">
        <f>I11*0.4</f>
        <v>33.84</v>
      </c>
      <c r="K11" s="4">
        <f>H11+J11</f>
        <v>70.14</v>
      </c>
      <c r="L11" s="4">
        <v>1</v>
      </c>
      <c r="M11" s="10" t="s">
        <v>23</v>
      </c>
      <c r="N11" s="10" t="s">
        <v>23</v>
      </c>
      <c r="O11" s="10" t="s">
        <v>24</v>
      </c>
      <c r="P11" s="11"/>
    </row>
    <row r="12" s="1" customFormat="1" customHeight="1" spans="1:16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8"/>
      <c r="N12" s="11"/>
      <c r="O12" s="11"/>
      <c r="P12" s="11"/>
    </row>
    <row r="13" s="1" customFormat="1" ht="16" customHeight="1" spans="1:16">
      <c r="A13" s="4" t="s">
        <v>44</v>
      </c>
      <c r="B13" s="4" t="s">
        <v>18</v>
      </c>
      <c r="C13" s="4" t="s">
        <v>45</v>
      </c>
      <c r="D13" s="4" t="s">
        <v>46</v>
      </c>
      <c r="E13" s="4" t="s">
        <v>47</v>
      </c>
      <c r="F13" s="4" t="s">
        <v>48</v>
      </c>
      <c r="G13" s="4">
        <v>70.4</v>
      </c>
      <c r="H13" s="4">
        <f>G13*0.6</f>
        <v>42.24</v>
      </c>
      <c r="I13" s="4">
        <v>87.6</v>
      </c>
      <c r="J13" s="4">
        <f>I13*0.4</f>
        <v>35.04</v>
      </c>
      <c r="K13" s="4">
        <f>H13+J13</f>
        <v>77.28</v>
      </c>
      <c r="L13" s="4">
        <v>1</v>
      </c>
      <c r="M13" s="10" t="s">
        <v>23</v>
      </c>
      <c r="N13" s="10" t="s">
        <v>23</v>
      </c>
      <c r="O13" s="10" t="s">
        <v>24</v>
      </c>
      <c r="P13" s="11"/>
    </row>
    <row r="14" s="1" customFormat="1" customHeight="1" spans="1:16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1"/>
      <c r="O14" s="11"/>
      <c r="P14" s="11"/>
    </row>
    <row r="15" s="1" customFormat="1" ht="18" customHeight="1" spans="1:16">
      <c r="A15" s="4" t="s">
        <v>49</v>
      </c>
      <c r="B15" s="4" t="s">
        <v>18</v>
      </c>
      <c r="C15" s="4" t="s">
        <v>50</v>
      </c>
      <c r="D15" s="4" t="s">
        <v>51</v>
      </c>
      <c r="E15" s="4" t="s">
        <v>52</v>
      </c>
      <c r="F15" s="4" t="s">
        <v>53</v>
      </c>
      <c r="G15" s="4">
        <v>71.1</v>
      </c>
      <c r="H15" s="4">
        <f>G15*0.6</f>
        <v>42.66</v>
      </c>
      <c r="I15" s="4">
        <v>86.6</v>
      </c>
      <c r="J15" s="4">
        <f>I15*0.4</f>
        <v>34.64</v>
      </c>
      <c r="K15" s="4">
        <f>H15+J15</f>
        <v>77.3</v>
      </c>
      <c r="L15" s="4">
        <v>1</v>
      </c>
      <c r="M15" s="10" t="s">
        <v>23</v>
      </c>
      <c r="N15" s="10" t="s">
        <v>23</v>
      </c>
      <c r="O15" s="10" t="s">
        <v>24</v>
      </c>
      <c r="P15" s="11"/>
    </row>
    <row r="16" s="1" customFormat="1" ht="18" customHeight="1" spans="1:16">
      <c r="A16" s="4" t="s">
        <v>54</v>
      </c>
      <c r="B16" s="4" t="s">
        <v>18</v>
      </c>
      <c r="C16" s="4" t="s">
        <v>55</v>
      </c>
      <c r="D16" s="4" t="s">
        <v>51</v>
      </c>
      <c r="E16" s="4" t="s">
        <v>52</v>
      </c>
      <c r="F16" s="4" t="s">
        <v>53</v>
      </c>
      <c r="G16" s="4">
        <v>71.8</v>
      </c>
      <c r="H16" s="4">
        <f>G16*0.6</f>
        <v>43.08</v>
      </c>
      <c r="I16" s="4">
        <v>80.8</v>
      </c>
      <c r="J16" s="4">
        <f>I16*0.4</f>
        <v>32.32</v>
      </c>
      <c r="K16" s="4">
        <f>H16+J16</f>
        <v>75.4</v>
      </c>
      <c r="L16" s="4">
        <v>2</v>
      </c>
      <c r="M16" s="10" t="s">
        <v>23</v>
      </c>
      <c r="N16" s="10" t="s">
        <v>23</v>
      </c>
      <c r="O16" s="10" t="s">
        <v>24</v>
      </c>
      <c r="P16" s="11"/>
    </row>
    <row r="17" s="1" customFormat="1" customHeight="1" spans="1:16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1"/>
      <c r="O17" s="11"/>
      <c r="P17" s="11"/>
    </row>
    <row r="18" s="1" customFormat="1" ht="18" customHeight="1" spans="1:16">
      <c r="A18" s="4" t="s">
        <v>56</v>
      </c>
      <c r="B18" s="4" t="s">
        <v>27</v>
      </c>
      <c r="C18" s="4" t="s">
        <v>57</v>
      </c>
      <c r="D18" s="4" t="s">
        <v>58</v>
      </c>
      <c r="E18" s="4" t="s">
        <v>59</v>
      </c>
      <c r="F18" s="4" t="s">
        <v>60</v>
      </c>
      <c r="G18" s="4">
        <v>74.1</v>
      </c>
      <c r="H18" s="4">
        <f>G18*0.6</f>
        <v>44.46</v>
      </c>
      <c r="I18" s="4">
        <v>86</v>
      </c>
      <c r="J18" s="4">
        <f>I18*0.4</f>
        <v>34.4</v>
      </c>
      <c r="K18" s="4">
        <f>H18+J18</f>
        <v>78.86</v>
      </c>
      <c r="L18" s="4">
        <v>1</v>
      </c>
      <c r="M18" s="10" t="s">
        <v>23</v>
      </c>
      <c r="N18" s="10" t="s">
        <v>23</v>
      </c>
      <c r="O18" s="10" t="s">
        <v>24</v>
      </c>
      <c r="P18" s="11"/>
    </row>
    <row r="19" s="1" customFormat="1" customHeight="1" spans="1:1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1"/>
      <c r="O19" s="11"/>
      <c r="P19" s="11"/>
    </row>
    <row r="20" s="1" customFormat="1" ht="18" customHeight="1" spans="1:16">
      <c r="A20" s="4" t="s">
        <v>61</v>
      </c>
      <c r="B20" s="4" t="s">
        <v>27</v>
      </c>
      <c r="C20" s="4" t="s">
        <v>62</v>
      </c>
      <c r="D20" s="4" t="s">
        <v>63</v>
      </c>
      <c r="E20" s="4" t="s">
        <v>64</v>
      </c>
      <c r="F20" s="4" t="s">
        <v>65</v>
      </c>
      <c r="G20" s="4">
        <v>76.1</v>
      </c>
      <c r="H20" s="4">
        <f>G20*0.6</f>
        <v>45.66</v>
      </c>
      <c r="I20" s="4">
        <v>82.6</v>
      </c>
      <c r="J20" s="4">
        <f>I20*0.4</f>
        <v>33.04</v>
      </c>
      <c r="K20" s="4">
        <f>H20+J20</f>
        <v>78.7</v>
      </c>
      <c r="L20" s="4">
        <v>1</v>
      </c>
      <c r="M20" s="10" t="s">
        <v>23</v>
      </c>
      <c r="N20" s="10" t="s">
        <v>23</v>
      </c>
      <c r="O20" s="10" t="s">
        <v>24</v>
      </c>
      <c r="P20" s="11"/>
    </row>
    <row r="21" s="1" customFormat="1" customHeight="1" spans="1:16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1"/>
      <c r="O21" s="11"/>
      <c r="P21" s="11"/>
    </row>
    <row r="22" s="1" customFormat="1" ht="16" customHeight="1" spans="1:16">
      <c r="A22" s="4" t="s">
        <v>66</v>
      </c>
      <c r="B22" s="4" t="s">
        <v>27</v>
      </c>
      <c r="C22" s="4" t="s">
        <v>67</v>
      </c>
      <c r="D22" s="4" t="s">
        <v>68</v>
      </c>
      <c r="E22" s="4" t="s">
        <v>64</v>
      </c>
      <c r="F22" s="4" t="s">
        <v>65</v>
      </c>
      <c r="G22" s="4">
        <v>73.9</v>
      </c>
      <c r="H22" s="4">
        <f>G22*0.6</f>
        <v>44.34</v>
      </c>
      <c r="I22" s="4">
        <v>81.4</v>
      </c>
      <c r="J22" s="4">
        <f>I22*0.4</f>
        <v>32.56</v>
      </c>
      <c r="K22" s="4">
        <f>H22+J22</f>
        <v>76.9</v>
      </c>
      <c r="L22" s="4">
        <v>1</v>
      </c>
      <c r="M22" s="10" t="s">
        <v>23</v>
      </c>
      <c r="N22" s="10" t="s">
        <v>23</v>
      </c>
      <c r="O22" s="10" t="s">
        <v>24</v>
      </c>
      <c r="P22" s="11"/>
    </row>
    <row r="23" s="1" customFormat="1" customHeight="1" spans="1:16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1"/>
      <c r="O23" s="11"/>
      <c r="P23" s="11"/>
    </row>
    <row r="24" s="1" customFormat="1" ht="18" customHeight="1" spans="1:16">
      <c r="A24" s="4" t="s">
        <v>69</v>
      </c>
      <c r="B24" s="4" t="s">
        <v>18</v>
      </c>
      <c r="C24" s="4" t="s">
        <v>70</v>
      </c>
      <c r="D24" s="4" t="s">
        <v>71</v>
      </c>
      <c r="E24" s="4" t="s">
        <v>72</v>
      </c>
      <c r="F24" s="4" t="s">
        <v>73</v>
      </c>
      <c r="G24" s="4">
        <v>73</v>
      </c>
      <c r="H24" s="4">
        <f>G24*0.6</f>
        <v>43.8</v>
      </c>
      <c r="I24" s="4">
        <v>85.7</v>
      </c>
      <c r="J24" s="4">
        <f>I24*0.4</f>
        <v>34.28</v>
      </c>
      <c r="K24" s="4">
        <f>H24+J24</f>
        <v>78.08</v>
      </c>
      <c r="L24" s="4">
        <v>1</v>
      </c>
      <c r="M24" s="10" t="s">
        <v>23</v>
      </c>
      <c r="N24" s="10" t="s">
        <v>23</v>
      </c>
      <c r="O24" s="10" t="s">
        <v>24</v>
      </c>
      <c r="P24" s="11"/>
    </row>
    <row r="25" s="1" customFormat="1" ht="18" customHeight="1" spans="1:16">
      <c r="A25" s="4" t="s">
        <v>74</v>
      </c>
      <c r="B25" s="4" t="s">
        <v>27</v>
      </c>
      <c r="C25" s="4" t="s">
        <v>75</v>
      </c>
      <c r="D25" s="4" t="s">
        <v>71</v>
      </c>
      <c r="E25" s="4" t="s">
        <v>72</v>
      </c>
      <c r="F25" s="4" t="s">
        <v>73</v>
      </c>
      <c r="G25" s="4">
        <v>75.4</v>
      </c>
      <c r="H25" s="4">
        <f>G25*0.6</f>
        <v>45.24</v>
      </c>
      <c r="I25" s="4">
        <v>81</v>
      </c>
      <c r="J25" s="4">
        <f>I25*0.4</f>
        <v>32.4</v>
      </c>
      <c r="K25" s="4">
        <f>H25+J25</f>
        <v>77.64</v>
      </c>
      <c r="L25" s="4">
        <v>2</v>
      </c>
      <c r="M25" s="10" t="s">
        <v>23</v>
      </c>
      <c r="N25" s="10" t="s">
        <v>23</v>
      </c>
      <c r="O25" s="10" t="s">
        <v>24</v>
      </c>
      <c r="P25" s="11"/>
    </row>
    <row r="26" s="1" customFormat="1" ht="18" customHeight="1" spans="1:16">
      <c r="A26" s="4" t="s">
        <v>76</v>
      </c>
      <c r="B26" s="4" t="s">
        <v>18</v>
      </c>
      <c r="C26" s="4" t="s">
        <v>77</v>
      </c>
      <c r="D26" s="4" t="s">
        <v>71</v>
      </c>
      <c r="E26" s="4" t="s">
        <v>72</v>
      </c>
      <c r="F26" s="4" t="s">
        <v>73</v>
      </c>
      <c r="G26" s="4">
        <v>72.6</v>
      </c>
      <c r="H26" s="4">
        <f>G26*0.6</f>
        <v>43.56</v>
      </c>
      <c r="I26" s="4">
        <v>84.2</v>
      </c>
      <c r="J26" s="4">
        <f>I26*0.4</f>
        <v>33.68</v>
      </c>
      <c r="K26" s="4">
        <f>H26+J26</f>
        <v>77.24</v>
      </c>
      <c r="L26" s="4">
        <v>3</v>
      </c>
      <c r="M26" s="10" t="s">
        <v>23</v>
      </c>
      <c r="N26" s="10" t="s">
        <v>23</v>
      </c>
      <c r="O26" s="10" t="s">
        <v>24</v>
      </c>
      <c r="P26" s="11"/>
    </row>
    <row r="27" s="1" customFormat="1" customHeight="1" spans="1:16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1"/>
      <c r="O27" s="11"/>
      <c r="P27" s="11"/>
    </row>
    <row r="28" s="1" customFormat="1" ht="17" customHeight="1" spans="1:16">
      <c r="A28" s="4" t="s">
        <v>78</v>
      </c>
      <c r="B28" s="4" t="s">
        <v>27</v>
      </c>
      <c r="C28" s="4" t="s">
        <v>79</v>
      </c>
      <c r="D28" s="4" t="s">
        <v>80</v>
      </c>
      <c r="E28" s="4" t="s">
        <v>72</v>
      </c>
      <c r="F28" s="4" t="s">
        <v>81</v>
      </c>
      <c r="G28" s="4">
        <v>73.8</v>
      </c>
      <c r="H28" s="4">
        <f>G28*0.6</f>
        <v>44.28</v>
      </c>
      <c r="I28" s="4">
        <v>83.8</v>
      </c>
      <c r="J28" s="4">
        <f>I28*0.4</f>
        <v>33.52</v>
      </c>
      <c r="K28" s="4">
        <f>H28+J28</f>
        <v>77.8</v>
      </c>
      <c r="L28" s="4">
        <v>1</v>
      </c>
      <c r="M28" s="10" t="s">
        <v>23</v>
      </c>
      <c r="N28" s="10" t="s">
        <v>23</v>
      </c>
      <c r="O28" s="10" t="s">
        <v>24</v>
      </c>
      <c r="P28" s="11"/>
    </row>
    <row r="29" s="1" customFormat="1" customHeight="1" spans="1:1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2"/>
      <c r="N29" s="11"/>
      <c r="O29" s="11"/>
      <c r="P29" s="11"/>
    </row>
    <row r="30" s="1" customFormat="1" ht="19" customHeight="1" spans="1:16">
      <c r="A30" s="4" t="s">
        <v>82</v>
      </c>
      <c r="B30" s="4" t="s">
        <v>18</v>
      </c>
      <c r="C30" s="4" t="s">
        <v>83</v>
      </c>
      <c r="D30" s="4" t="s">
        <v>84</v>
      </c>
      <c r="E30" s="4" t="s">
        <v>72</v>
      </c>
      <c r="F30" s="4" t="s">
        <v>81</v>
      </c>
      <c r="G30" s="4">
        <v>68.2</v>
      </c>
      <c r="H30" s="4">
        <f>G30*0.6</f>
        <v>40.92</v>
      </c>
      <c r="I30" s="4">
        <v>79.8</v>
      </c>
      <c r="J30" s="4">
        <f>I30*0.4</f>
        <v>31.92</v>
      </c>
      <c r="K30" s="4">
        <f>H30+J30</f>
        <v>72.84</v>
      </c>
      <c r="L30" s="4">
        <v>1</v>
      </c>
      <c r="M30" s="10" t="s">
        <v>23</v>
      </c>
      <c r="N30" s="10" t="s">
        <v>23</v>
      </c>
      <c r="O30" s="10" t="s">
        <v>24</v>
      </c>
      <c r="P30" s="11"/>
    </row>
    <row r="31" s="1" customFormat="1" customHeight="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2"/>
      <c r="N31" s="11"/>
      <c r="O31" s="11"/>
      <c r="P31" s="11"/>
    </row>
    <row r="32" s="1" customFormat="1" ht="18" customHeight="1" spans="1:16">
      <c r="A32" s="4" t="s">
        <v>85</v>
      </c>
      <c r="B32" s="4" t="s">
        <v>27</v>
      </c>
      <c r="C32" s="4" t="s">
        <v>86</v>
      </c>
      <c r="D32" s="4" t="s">
        <v>87</v>
      </c>
      <c r="E32" s="4" t="s">
        <v>72</v>
      </c>
      <c r="F32" s="4" t="s">
        <v>81</v>
      </c>
      <c r="G32" s="4">
        <v>68</v>
      </c>
      <c r="H32" s="4">
        <f>G32*0.6</f>
        <v>40.8</v>
      </c>
      <c r="I32" s="4">
        <v>83.8</v>
      </c>
      <c r="J32" s="4">
        <f>I32*0.4</f>
        <v>33.52</v>
      </c>
      <c r="K32" s="4">
        <f>H32+J32</f>
        <v>74.32</v>
      </c>
      <c r="L32" s="4">
        <v>1</v>
      </c>
      <c r="M32" s="10" t="s">
        <v>23</v>
      </c>
      <c r="N32" s="10" t="s">
        <v>23</v>
      </c>
      <c r="O32" s="10" t="s">
        <v>24</v>
      </c>
      <c r="P32" s="10"/>
    </row>
    <row r="33" s="1" customFormat="1" customHeight="1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1"/>
      <c r="O33" s="11"/>
      <c r="P33" s="11"/>
    </row>
    <row r="34" s="1" customFormat="1" ht="17" customHeight="1" spans="1:16">
      <c r="A34" s="8" t="s">
        <v>88</v>
      </c>
      <c r="B34" s="8" t="s">
        <v>27</v>
      </c>
      <c r="C34" s="4" t="s">
        <v>89</v>
      </c>
      <c r="D34" s="4" t="s">
        <v>90</v>
      </c>
      <c r="E34" s="8" t="s">
        <v>91</v>
      </c>
      <c r="F34" s="8" t="s">
        <v>92</v>
      </c>
      <c r="G34" s="4">
        <v>68.2</v>
      </c>
      <c r="H34" s="4">
        <f>G34*0.6</f>
        <v>40.92</v>
      </c>
      <c r="I34" s="4">
        <v>82.2</v>
      </c>
      <c r="J34" s="4">
        <f>I34*0.4</f>
        <v>32.88</v>
      </c>
      <c r="K34" s="4">
        <f>H34+J34</f>
        <v>73.8</v>
      </c>
      <c r="L34" s="4">
        <v>1</v>
      </c>
      <c r="M34" s="10" t="s">
        <v>23</v>
      </c>
      <c r="N34" s="10" t="s">
        <v>23</v>
      </c>
      <c r="O34" s="10" t="s">
        <v>24</v>
      </c>
      <c r="P34" s="11"/>
    </row>
    <row r="35" s="1" customFormat="1" customHeight="1" spans="1:1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1"/>
      <c r="O35" s="11"/>
      <c r="P35" s="11"/>
    </row>
    <row r="36" s="1" customFormat="1" ht="16" customHeight="1" spans="1:16">
      <c r="A36" s="4" t="s">
        <v>93</v>
      </c>
      <c r="B36" s="4" t="s">
        <v>27</v>
      </c>
      <c r="C36" s="4" t="s">
        <v>94</v>
      </c>
      <c r="D36" s="4" t="s">
        <v>95</v>
      </c>
      <c r="E36" s="4" t="s">
        <v>96</v>
      </c>
      <c r="F36" s="4" t="s">
        <v>97</v>
      </c>
      <c r="G36" s="4">
        <v>73.4</v>
      </c>
      <c r="H36" s="4">
        <f>G36*0.6</f>
        <v>44.04</v>
      </c>
      <c r="I36" s="4">
        <v>86.4</v>
      </c>
      <c r="J36" s="4">
        <f>I36*0.4</f>
        <v>34.56</v>
      </c>
      <c r="K36" s="4">
        <f>H36+J36</f>
        <v>78.6</v>
      </c>
      <c r="L36" s="4">
        <v>1</v>
      </c>
      <c r="M36" s="10" t="s">
        <v>23</v>
      </c>
      <c r="N36" s="10" t="s">
        <v>23</v>
      </c>
      <c r="O36" s="10" t="s">
        <v>24</v>
      </c>
      <c r="P36" s="11"/>
    </row>
    <row r="37" s="1" customFormat="1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1"/>
      <c r="O37" s="11"/>
      <c r="P37" s="11"/>
    </row>
    <row r="38" s="1" customFormat="1" ht="16" customHeight="1" spans="1:16">
      <c r="A38" s="4" t="s">
        <v>98</v>
      </c>
      <c r="B38" s="4" t="s">
        <v>27</v>
      </c>
      <c r="C38" s="4" t="s">
        <v>99</v>
      </c>
      <c r="D38" s="4" t="s">
        <v>100</v>
      </c>
      <c r="E38" s="4" t="s">
        <v>96</v>
      </c>
      <c r="F38" s="4" t="s">
        <v>97</v>
      </c>
      <c r="G38" s="4">
        <v>76.3</v>
      </c>
      <c r="H38" s="4">
        <f>G38*0.6</f>
        <v>45.78</v>
      </c>
      <c r="I38" s="4">
        <v>82.8</v>
      </c>
      <c r="J38" s="4">
        <f>I38*0.4</f>
        <v>33.12</v>
      </c>
      <c r="K38" s="4">
        <f>H38+J38</f>
        <v>78.9</v>
      </c>
      <c r="L38" s="4">
        <v>1</v>
      </c>
      <c r="M38" s="10" t="s">
        <v>23</v>
      </c>
      <c r="N38" s="10" t="s">
        <v>23</v>
      </c>
      <c r="O38" s="10" t="s">
        <v>24</v>
      </c>
      <c r="P38" s="11"/>
    </row>
    <row r="39" s="1" customFormat="1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2"/>
      <c r="N39" s="11"/>
      <c r="O39" s="11"/>
      <c r="P39" s="11"/>
    </row>
    <row r="40" s="1" customFormat="1" ht="18" customHeight="1" spans="1:16">
      <c r="A40" s="4" t="s">
        <v>101</v>
      </c>
      <c r="B40" s="4" t="s">
        <v>18</v>
      </c>
      <c r="C40" s="4" t="s">
        <v>102</v>
      </c>
      <c r="D40" s="4" t="s">
        <v>103</v>
      </c>
      <c r="E40" s="4" t="s">
        <v>104</v>
      </c>
      <c r="F40" s="4" t="s">
        <v>105</v>
      </c>
      <c r="G40" s="4">
        <v>76.8</v>
      </c>
      <c r="H40" s="4">
        <f>G40*0.6</f>
        <v>46.08</v>
      </c>
      <c r="I40" s="4">
        <v>83.68</v>
      </c>
      <c r="J40" s="4">
        <f>I40*0.4</f>
        <v>33.472</v>
      </c>
      <c r="K40" s="4">
        <f>H40+J40</f>
        <v>79.552</v>
      </c>
      <c r="L40" s="4">
        <v>1</v>
      </c>
      <c r="M40" s="10" t="s">
        <v>23</v>
      </c>
      <c r="N40" s="10" t="s">
        <v>23</v>
      </c>
      <c r="O40" s="10" t="s">
        <v>24</v>
      </c>
      <c r="P40" s="11"/>
    </row>
    <row r="41" s="1" customFormat="1" spans="1:1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2"/>
      <c r="N41" s="11"/>
      <c r="O41" s="11"/>
      <c r="P41" s="11"/>
    </row>
    <row r="42" s="1" customFormat="1" ht="20" customHeight="1" spans="1:16">
      <c r="A42" s="4" t="s">
        <v>106</v>
      </c>
      <c r="B42" s="4" t="s">
        <v>18</v>
      </c>
      <c r="C42" s="4" t="s">
        <v>107</v>
      </c>
      <c r="D42" s="4" t="s">
        <v>108</v>
      </c>
      <c r="E42" s="4" t="s">
        <v>109</v>
      </c>
      <c r="F42" s="4" t="s">
        <v>110</v>
      </c>
      <c r="G42" s="4">
        <v>71.6</v>
      </c>
      <c r="H42" s="4">
        <f>G42*0.6</f>
        <v>42.96</v>
      </c>
      <c r="I42" s="4">
        <v>82</v>
      </c>
      <c r="J42" s="4">
        <f>I42*0.4</f>
        <v>32.8</v>
      </c>
      <c r="K42" s="4">
        <f>H42+J42</f>
        <v>75.76</v>
      </c>
      <c r="L42" s="4">
        <v>1</v>
      </c>
      <c r="M42" s="10" t="s">
        <v>23</v>
      </c>
      <c r="N42" s="10" t="s">
        <v>23</v>
      </c>
      <c r="O42" s="10" t="s">
        <v>24</v>
      </c>
      <c r="P42" s="11"/>
    </row>
    <row r="43" s="1" customFormat="1" spans="1:1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2"/>
      <c r="N43" s="11"/>
      <c r="O43" s="11"/>
      <c r="P43" s="11"/>
    </row>
    <row r="44" s="1" customFormat="1" ht="24" spans="1:16">
      <c r="A44" s="4" t="s">
        <v>111</v>
      </c>
      <c r="B44" s="4" t="s">
        <v>18</v>
      </c>
      <c r="C44" s="4" t="s">
        <v>112</v>
      </c>
      <c r="D44" s="4" t="s">
        <v>113</v>
      </c>
      <c r="E44" s="4" t="s">
        <v>114</v>
      </c>
      <c r="F44" s="4" t="s">
        <v>115</v>
      </c>
      <c r="G44" s="4">
        <v>70.3</v>
      </c>
      <c r="H44" s="4">
        <f>G44*0.6</f>
        <v>42.18</v>
      </c>
      <c r="I44" s="4">
        <v>84</v>
      </c>
      <c r="J44" s="4">
        <f>I44*0.4</f>
        <v>33.6</v>
      </c>
      <c r="K44" s="4">
        <f>H44+J44</f>
        <v>75.78</v>
      </c>
      <c r="L44" s="4">
        <v>1</v>
      </c>
      <c r="M44" s="10" t="s">
        <v>23</v>
      </c>
      <c r="N44" s="10" t="s">
        <v>23</v>
      </c>
      <c r="O44" s="10" t="s">
        <v>24</v>
      </c>
      <c r="P44" s="11"/>
    </row>
    <row r="45" s="1" customFormat="1" spans="1:1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2"/>
      <c r="N45" s="11"/>
      <c r="O45" s="11"/>
      <c r="P45" s="11"/>
    </row>
    <row r="46" s="1" customFormat="1" ht="17" customHeight="1" spans="1:16">
      <c r="A46" s="4" t="s">
        <v>116</v>
      </c>
      <c r="B46" s="4" t="s">
        <v>27</v>
      </c>
      <c r="C46" s="4" t="s">
        <v>117</v>
      </c>
      <c r="D46" s="4" t="s">
        <v>118</v>
      </c>
      <c r="E46" s="4" t="s">
        <v>119</v>
      </c>
      <c r="F46" s="4" t="s">
        <v>120</v>
      </c>
      <c r="G46" s="4">
        <v>65.9</v>
      </c>
      <c r="H46" s="4">
        <f>G46*0.6</f>
        <v>39.54</v>
      </c>
      <c r="I46" s="4">
        <v>78.5</v>
      </c>
      <c r="J46" s="4">
        <f>I46*0.4</f>
        <v>31.4</v>
      </c>
      <c r="K46" s="4">
        <f>H46+J46</f>
        <v>70.94</v>
      </c>
      <c r="L46" s="4">
        <v>2</v>
      </c>
      <c r="M46" s="10" t="s">
        <v>23</v>
      </c>
      <c r="N46" s="10" t="s">
        <v>23</v>
      </c>
      <c r="O46" s="10" t="s">
        <v>24</v>
      </c>
      <c r="P46" s="11"/>
    </row>
    <row r="47" s="1" customFormat="1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2"/>
      <c r="N47" s="11"/>
      <c r="O47" s="11"/>
      <c r="P47" s="11"/>
    </row>
    <row r="48" s="1" customFormat="1" ht="17" customHeight="1" spans="1:16">
      <c r="A48" s="4" t="s">
        <v>121</v>
      </c>
      <c r="B48" s="4" t="s">
        <v>18</v>
      </c>
      <c r="C48" s="4" t="s">
        <v>122</v>
      </c>
      <c r="D48" s="4" t="s">
        <v>123</v>
      </c>
      <c r="E48" s="4" t="s">
        <v>119</v>
      </c>
      <c r="F48" s="4" t="s">
        <v>124</v>
      </c>
      <c r="G48" s="4">
        <v>68.8</v>
      </c>
      <c r="H48" s="4">
        <f>G48*0.6</f>
        <v>41.28</v>
      </c>
      <c r="I48" s="4">
        <v>84.8</v>
      </c>
      <c r="J48" s="4">
        <f>I48*0.4</f>
        <v>33.92</v>
      </c>
      <c r="K48" s="4">
        <f>H48+J48</f>
        <v>75.2</v>
      </c>
      <c r="L48" s="4">
        <v>1</v>
      </c>
      <c r="M48" s="10" t="s">
        <v>23</v>
      </c>
      <c r="N48" s="10" t="s">
        <v>23</v>
      </c>
      <c r="O48" s="10" t="s">
        <v>24</v>
      </c>
      <c r="P48" s="11"/>
    </row>
    <row r="49" s="1" customFormat="1" spans="1:1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1"/>
      <c r="O49" s="11"/>
      <c r="P49" s="11"/>
    </row>
    <row r="50" s="1" customFormat="1" ht="18" customHeight="1" spans="1:16">
      <c r="A50" s="4" t="s">
        <v>125</v>
      </c>
      <c r="B50" s="4" t="s">
        <v>18</v>
      </c>
      <c r="C50" s="4" t="s">
        <v>126</v>
      </c>
      <c r="D50" s="4" t="s">
        <v>127</v>
      </c>
      <c r="E50" s="4" t="s">
        <v>128</v>
      </c>
      <c r="F50" s="4" t="s">
        <v>129</v>
      </c>
      <c r="G50" s="4">
        <v>65.9</v>
      </c>
      <c r="H50" s="4">
        <f>G50*0.6</f>
        <v>39.54</v>
      </c>
      <c r="I50" s="4">
        <v>83.6</v>
      </c>
      <c r="J50" s="4">
        <f>I50*0.4</f>
        <v>33.44</v>
      </c>
      <c r="K50" s="4">
        <f>H50+J50</f>
        <v>72.98</v>
      </c>
      <c r="L50" s="4">
        <v>1</v>
      </c>
      <c r="M50" s="10" t="s">
        <v>23</v>
      </c>
      <c r="N50" s="10" t="s">
        <v>23</v>
      </c>
      <c r="O50" s="10" t="s">
        <v>24</v>
      </c>
      <c r="P50" s="11"/>
    </row>
    <row r="51" s="1" customFormat="1" spans="1:1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1"/>
      <c r="O51" s="11"/>
      <c r="P51" s="11"/>
    </row>
    <row r="52" s="1" customFormat="1" ht="17" customHeight="1" spans="1:16">
      <c r="A52" s="4" t="s">
        <v>130</v>
      </c>
      <c r="B52" s="4" t="s">
        <v>18</v>
      </c>
      <c r="C52" s="4" t="s">
        <v>131</v>
      </c>
      <c r="D52" s="4" t="s">
        <v>132</v>
      </c>
      <c r="E52" s="4" t="s">
        <v>128</v>
      </c>
      <c r="F52" s="4" t="s">
        <v>129</v>
      </c>
      <c r="G52" s="4">
        <v>66.4</v>
      </c>
      <c r="H52" s="4">
        <f>G52*0.6</f>
        <v>39.84</v>
      </c>
      <c r="I52" s="4">
        <v>83.8</v>
      </c>
      <c r="J52" s="4">
        <f>I52*0.4</f>
        <v>33.52</v>
      </c>
      <c r="K52" s="4">
        <f>H52+J52</f>
        <v>73.36</v>
      </c>
      <c r="L52" s="4">
        <v>1</v>
      </c>
      <c r="M52" s="10" t="s">
        <v>23</v>
      </c>
      <c r="N52" s="10" t="s">
        <v>23</v>
      </c>
      <c r="O52" s="10" t="s">
        <v>24</v>
      </c>
      <c r="P52" s="11"/>
    </row>
    <row r="53" s="1" customFormat="1" spans="1:1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1"/>
      <c r="O53" s="11"/>
      <c r="P53" s="11"/>
    </row>
    <row r="54" s="1" customFormat="1" ht="18" customHeight="1" spans="1:16">
      <c r="A54" s="4" t="s">
        <v>133</v>
      </c>
      <c r="B54" s="4" t="s">
        <v>27</v>
      </c>
      <c r="C54" s="4" t="s">
        <v>134</v>
      </c>
      <c r="D54" s="4" t="s">
        <v>135</v>
      </c>
      <c r="E54" s="4" t="s">
        <v>136</v>
      </c>
      <c r="F54" s="4" t="s">
        <v>137</v>
      </c>
      <c r="G54" s="4">
        <v>74.6</v>
      </c>
      <c r="H54" s="4">
        <f>G54*0.6</f>
        <v>44.76</v>
      </c>
      <c r="I54" s="4">
        <v>79.6</v>
      </c>
      <c r="J54" s="4">
        <f>I54*0.4</f>
        <v>31.84</v>
      </c>
      <c r="K54" s="4">
        <f>H54+J54</f>
        <v>76.6</v>
      </c>
      <c r="L54" s="4">
        <v>1</v>
      </c>
      <c r="M54" s="10" t="s">
        <v>23</v>
      </c>
      <c r="N54" s="10" t="s">
        <v>23</v>
      </c>
      <c r="O54" s="10" t="s">
        <v>24</v>
      </c>
      <c r="P54" s="11"/>
    </row>
  </sheetData>
  <autoFilter ref="A2:M54">
    <extLst/>
  </autoFilter>
  <mergeCells count="1">
    <mergeCell ref="A1:P1"/>
  </mergeCells>
  <pageMargins left="0.751388888888889" right="0.751388888888889" top="0" bottom="0" header="0.5" footer="0.5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WPS_1559699895</cp:lastModifiedBy>
  <dcterms:created xsi:type="dcterms:W3CDTF">2020-08-09T08:50:00Z</dcterms:created>
  <dcterms:modified xsi:type="dcterms:W3CDTF">2024-02-27T02:02:42Z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B829FD081D2340869544DB6335D85741</vt:lpwstr>
  </property>
</Properties>
</file>