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Sheet1!$A$2:$M$234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<sst xmlns="http://schemas.openxmlformats.org/spreadsheetml/2006/main" count="1624" uniqueCount="493">
  <si>
    <t>三台县2022年上半年公开考试招聘教师考试总成绩和进入体检人员名单</t>
  </si>
  <si>
    <t>序号</t>
  </si>
  <si>
    <t>姓名</t>
  </si>
  <si>
    <t>性别</t>
  </si>
  <si>
    <t>报考单位</t>
  </si>
  <si>
    <t>报考岗位</t>
  </si>
  <si>
    <t>职位编号</t>
  </si>
  <si>
    <t>笔试总成绩</t>
  </si>
  <si>
    <t>面试成绩</t>
  </si>
  <si>
    <t>面试折
合成绩</t>
  </si>
  <si>
    <t>总成绩</t>
  </si>
  <si>
    <t>总成绩
排名</t>
  </si>
  <si>
    <t>是否进入体检</t>
  </si>
  <si>
    <t>备注</t>
  </si>
  <si>
    <t>孙佳</t>
  </si>
  <si>
    <t>女</t>
  </si>
  <si>
    <t>农村义务教育学校（景福镇方垭中心小学校等）</t>
  </si>
  <si>
    <t>小学语文</t>
  </si>
  <si>
    <t>22050501</t>
  </si>
  <si>
    <t>84.54</t>
  </si>
  <si>
    <t>是</t>
  </si>
  <si>
    <t>林明珠</t>
  </si>
  <si>
    <t>83.86</t>
  </si>
  <si>
    <t>杜铭</t>
  </si>
  <si>
    <t>81.78</t>
  </si>
  <si>
    <t>否</t>
  </si>
  <si>
    <t>唐峥</t>
  </si>
  <si>
    <t>79.04</t>
  </si>
  <si>
    <t>钟小琼</t>
  </si>
  <si>
    <t>78.66</t>
  </si>
  <si>
    <t>白梅</t>
  </si>
  <si>
    <t>73.60</t>
  </si>
  <si>
    <t>赵鸿</t>
  </si>
  <si>
    <t>农村义务教育学校（古井镇中心小学校等）</t>
  </si>
  <si>
    <t>小学数学</t>
  </si>
  <si>
    <t>22050502</t>
  </si>
  <si>
    <t>83.50</t>
  </si>
  <si>
    <t>万菊</t>
  </si>
  <si>
    <t>代丽</t>
  </si>
  <si>
    <t>83.80</t>
  </si>
  <si>
    <t>陈世凤</t>
  </si>
  <si>
    <t>杨平平</t>
  </si>
  <si>
    <t>罗娴</t>
  </si>
  <si>
    <t>82.40</t>
  </si>
  <si>
    <t>李心艺</t>
  </si>
  <si>
    <t>漆芳芳</t>
  </si>
  <si>
    <t>袁洪宇</t>
  </si>
  <si>
    <t>男</t>
  </si>
  <si>
    <t>肖红梅</t>
  </si>
  <si>
    <t>农村义务教育学校（芦溪镇第一中心小学校等）</t>
  </si>
  <si>
    <t>小学英语</t>
  </si>
  <si>
    <t>22050503</t>
  </si>
  <si>
    <t>85.20</t>
  </si>
  <si>
    <t>何亭亭</t>
  </si>
  <si>
    <t>83.22</t>
  </si>
  <si>
    <t>张刘莉</t>
  </si>
  <si>
    <t>86.76</t>
  </si>
  <si>
    <t>陈雪梅</t>
  </si>
  <si>
    <t>82.04</t>
  </si>
  <si>
    <t>冯思云</t>
  </si>
  <si>
    <t>83.98</t>
  </si>
  <si>
    <t>余小榆</t>
  </si>
  <si>
    <t>84.44</t>
  </si>
  <si>
    <t>唐晓霞</t>
  </si>
  <si>
    <t>80.84</t>
  </si>
  <si>
    <t>蒋婷</t>
  </si>
  <si>
    <t>76.62</t>
  </si>
  <si>
    <t>李萍</t>
  </si>
  <si>
    <t>缺考</t>
  </si>
  <si>
    <t>何仙</t>
  </si>
  <si>
    <t>农村义务教育学校（塔山镇中心小学校）</t>
  </si>
  <si>
    <t>小学音乐</t>
  </si>
  <si>
    <t>22050504</t>
  </si>
  <si>
    <t>78.20</t>
  </si>
  <si>
    <t>苗苗</t>
  </si>
  <si>
    <t>79.16</t>
  </si>
  <si>
    <t>田悦雅</t>
  </si>
  <si>
    <t>79.86</t>
  </si>
  <si>
    <t>王超</t>
  </si>
  <si>
    <t>农村义务教育学校（景福镇中心小学校）</t>
  </si>
  <si>
    <t>小学美术</t>
  </si>
  <si>
    <t>22050505</t>
  </si>
  <si>
    <t>80.02</t>
  </si>
  <si>
    <t>代娅</t>
  </si>
  <si>
    <t>79.08</t>
  </si>
  <si>
    <t>左欣怡</t>
  </si>
  <si>
    <t>78.80</t>
  </si>
  <si>
    <t>杨新宇</t>
  </si>
  <si>
    <t>农村义务教育学校（八洞镇初级中学校等）</t>
  </si>
  <si>
    <t>初中语文A</t>
  </si>
  <si>
    <t>22050506</t>
  </si>
  <si>
    <t>88.46</t>
  </si>
  <si>
    <t>马云娟</t>
  </si>
  <si>
    <t>85.92</t>
  </si>
  <si>
    <t>陈子攸</t>
  </si>
  <si>
    <t>83.92</t>
  </si>
  <si>
    <t>周涛</t>
  </si>
  <si>
    <t>84.04</t>
  </si>
  <si>
    <t>周宇</t>
  </si>
  <si>
    <t>85.00</t>
  </si>
  <si>
    <t>贾雨涵</t>
  </si>
  <si>
    <t>83.38</t>
  </si>
  <si>
    <t>黄肖</t>
  </si>
  <si>
    <t>79.28</t>
  </si>
  <si>
    <t>刘利平</t>
  </si>
  <si>
    <t>84.14</t>
  </si>
  <si>
    <t>尚嫣澜</t>
  </si>
  <si>
    <t>82.30</t>
  </si>
  <si>
    <t>王倩</t>
  </si>
  <si>
    <t>83.32</t>
  </si>
  <si>
    <t>钟芬芬</t>
  </si>
  <si>
    <t>82.22</t>
  </si>
  <si>
    <t>宋瑶</t>
  </si>
  <si>
    <t>82.96</t>
  </si>
  <si>
    <t>李雪莹</t>
  </si>
  <si>
    <t>77.44</t>
  </si>
  <si>
    <t>邓君华</t>
  </si>
  <si>
    <t>81.90</t>
  </si>
  <si>
    <t>王馨悦</t>
  </si>
  <si>
    <t>82.62</t>
  </si>
  <si>
    <t>罗兰</t>
  </si>
  <si>
    <t>79.94</t>
  </si>
  <si>
    <t>郑菊</t>
  </si>
  <si>
    <t>81.38</t>
  </si>
  <si>
    <t>彭光玉</t>
  </si>
  <si>
    <t>81.66</t>
  </si>
  <si>
    <t>赖青</t>
  </si>
  <si>
    <t>80.36</t>
  </si>
  <si>
    <t>向海洋</t>
  </si>
  <si>
    <t>74.22</t>
  </si>
  <si>
    <t>唐明君</t>
  </si>
  <si>
    <t>80.40</t>
  </si>
  <si>
    <t>王鸿</t>
  </si>
  <si>
    <t>79.76</t>
  </si>
  <si>
    <t>郑婷婷</t>
  </si>
  <si>
    <t>78.82</t>
  </si>
  <si>
    <t>余庆龄</t>
  </si>
  <si>
    <t>农村义务教育学校（观桥中学等）</t>
  </si>
  <si>
    <t>初中语文B</t>
  </si>
  <si>
    <t>22050507</t>
  </si>
  <si>
    <t>张子璇</t>
  </si>
  <si>
    <t>84.12</t>
  </si>
  <si>
    <t>郑凤英</t>
  </si>
  <si>
    <t>曹艳</t>
  </si>
  <si>
    <t>81.36</t>
  </si>
  <si>
    <t>周如意</t>
  </si>
  <si>
    <t>81.94</t>
  </si>
  <si>
    <t>苏星月</t>
  </si>
  <si>
    <t>83.82</t>
  </si>
  <si>
    <t>何雨晴</t>
  </si>
  <si>
    <t>84.68</t>
  </si>
  <si>
    <t>刘职容</t>
  </si>
  <si>
    <t>81.54</t>
  </si>
  <si>
    <t>王凤霞</t>
  </si>
  <si>
    <t>78.36</t>
  </si>
  <si>
    <t>廖彬妍</t>
  </si>
  <si>
    <t>77.74</t>
  </si>
  <si>
    <t>彭亮</t>
  </si>
  <si>
    <t>农村义务教育学校（古井镇初级中学校等）</t>
  </si>
  <si>
    <t>初中数学</t>
  </si>
  <si>
    <t>22050508</t>
  </si>
  <si>
    <t>陈仲琪</t>
  </si>
  <si>
    <t>刘以淳</t>
  </si>
  <si>
    <t>83.84</t>
  </si>
  <si>
    <t>熊俊</t>
  </si>
  <si>
    <t>82.08</t>
  </si>
  <si>
    <t>王保全</t>
  </si>
  <si>
    <t>72.76</t>
  </si>
  <si>
    <t>罗倩</t>
  </si>
  <si>
    <t>84.58</t>
  </si>
  <si>
    <t>雷阳</t>
  </si>
  <si>
    <t>82.80</t>
  </si>
  <si>
    <t>许玲艳</t>
  </si>
  <si>
    <t>77.76</t>
  </si>
  <si>
    <t>段媛媛</t>
  </si>
  <si>
    <t>79.84</t>
  </si>
  <si>
    <t>刘琼莲</t>
  </si>
  <si>
    <t>80.38</t>
  </si>
  <si>
    <t>李金梅</t>
  </si>
  <si>
    <t>78.34</t>
  </si>
  <si>
    <t>窦丽莎</t>
  </si>
  <si>
    <t>80.08</t>
  </si>
  <si>
    <t>何悦</t>
  </si>
  <si>
    <t>78.14</t>
  </si>
  <si>
    <t>勾承俐</t>
  </si>
  <si>
    <t>陈阳芝</t>
  </si>
  <si>
    <t>77.56</t>
  </si>
  <si>
    <t>李浪蛟</t>
  </si>
  <si>
    <t>76.48</t>
  </si>
  <si>
    <t>张洪玉</t>
  </si>
  <si>
    <t>74.90</t>
  </si>
  <si>
    <t>敬巧智</t>
  </si>
  <si>
    <t>76.78</t>
  </si>
  <si>
    <t>李学强</t>
  </si>
  <si>
    <t>78.74</t>
  </si>
  <si>
    <t>邓将</t>
  </si>
  <si>
    <t>80.00</t>
  </si>
  <si>
    <t>彭燕</t>
  </si>
  <si>
    <t>78.24</t>
  </si>
  <si>
    <t>肖红</t>
  </si>
  <si>
    <t>76.84</t>
  </si>
  <si>
    <t>贺琴</t>
  </si>
  <si>
    <t>初中英语A</t>
  </si>
  <si>
    <t>22050509</t>
  </si>
  <si>
    <t>84.74</t>
  </si>
  <si>
    <t>陈方琴</t>
  </si>
  <si>
    <t>85.84</t>
  </si>
  <si>
    <t>陈婷婷</t>
  </si>
  <si>
    <t>82.64</t>
  </si>
  <si>
    <t>文丹</t>
  </si>
  <si>
    <t>83.30</t>
  </si>
  <si>
    <t>王秀梅</t>
  </si>
  <si>
    <t>83.24</t>
  </si>
  <si>
    <t>徐崇艳</t>
  </si>
  <si>
    <t>76.44</t>
  </si>
  <si>
    <t>郑皓文</t>
  </si>
  <si>
    <t>85.60</t>
  </si>
  <si>
    <t>杨霞</t>
  </si>
  <si>
    <t>79.74</t>
  </si>
  <si>
    <t>唐建梅</t>
  </si>
  <si>
    <t>81.74</t>
  </si>
  <si>
    <t>宋丹</t>
  </si>
  <si>
    <t>80.54</t>
  </si>
  <si>
    <t>董婷</t>
  </si>
  <si>
    <t>81.24</t>
  </si>
  <si>
    <t>胡亚</t>
  </si>
  <si>
    <t>80.24</t>
  </si>
  <si>
    <t>吴茜</t>
  </si>
  <si>
    <t>81.92</t>
  </si>
  <si>
    <t>魏小鹏</t>
  </si>
  <si>
    <t>74.40</t>
  </si>
  <si>
    <t>陈建洁</t>
  </si>
  <si>
    <t>78.12</t>
  </si>
  <si>
    <t>朱彩凤</t>
  </si>
  <si>
    <t>79.92</t>
  </si>
  <si>
    <t>廖晓涛</t>
  </si>
  <si>
    <t>81.62</t>
  </si>
  <si>
    <t>邹悦秋</t>
  </si>
  <si>
    <t>李冉</t>
  </si>
  <si>
    <t>79.70</t>
  </si>
  <si>
    <t>李建茜</t>
  </si>
  <si>
    <t>79.46</t>
  </si>
  <si>
    <t>彭玲</t>
  </si>
  <si>
    <t>76.22</t>
  </si>
  <si>
    <t>祝秀兰</t>
  </si>
  <si>
    <t>68.52</t>
  </si>
  <si>
    <t>罗欢</t>
  </si>
  <si>
    <t>黄榆惠</t>
  </si>
  <si>
    <t>农村义务教育学校（观桥中学等学）</t>
  </si>
  <si>
    <t>初中英语B</t>
  </si>
  <si>
    <t>22050510</t>
  </si>
  <si>
    <t>84.34</t>
  </si>
  <si>
    <t>蓝杨</t>
  </si>
  <si>
    <t>81.58</t>
  </si>
  <si>
    <t>周娅</t>
  </si>
  <si>
    <t>83.02</t>
  </si>
  <si>
    <t>雷雨</t>
  </si>
  <si>
    <t>马露露</t>
  </si>
  <si>
    <t>81.68</t>
  </si>
  <si>
    <t>李笑溪</t>
  </si>
  <si>
    <t>张薇</t>
  </si>
  <si>
    <t>80.72</t>
  </si>
  <si>
    <t>刘丹</t>
  </si>
  <si>
    <t>魏艳书</t>
  </si>
  <si>
    <t>81.40</t>
  </si>
  <si>
    <t>唐双庆</t>
  </si>
  <si>
    <t>79.20</t>
  </si>
  <si>
    <t>任莉华</t>
  </si>
  <si>
    <t>81.08</t>
  </si>
  <si>
    <t>吴馨雨</t>
  </si>
  <si>
    <t>陈小兰</t>
  </si>
  <si>
    <t>76.02</t>
  </si>
  <si>
    <t>张春梅</t>
  </si>
  <si>
    <t>78.50</t>
  </si>
  <si>
    <t>封昊</t>
  </si>
  <si>
    <t>蓝红梅</t>
  </si>
  <si>
    <t>76.96</t>
  </si>
  <si>
    <t>李东娅</t>
  </si>
  <si>
    <t>71.74</t>
  </si>
  <si>
    <t>肖成龙</t>
  </si>
  <si>
    <t>农村义务教育学校（八洞镇初级中学校、观桥中学等）</t>
  </si>
  <si>
    <t>初中物理</t>
  </si>
  <si>
    <t>22050511</t>
  </si>
  <si>
    <t>81.04</t>
  </si>
  <si>
    <t>杨椰林</t>
  </si>
  <si>
    <t>79.56</t>
  </si>
  <si>
    <t>陈思奕</t>
  </si>
  <si>
    <t>李季青</t>
  </si>
  <si>
    <t>81.10</t>
  </si>
  <si>
    <t>严钰虹</t>
  </si>
  <si>
    <t>79.26</t>
  </si>
  <si>
    <t>苏鹏</t>
  </si>
  <si>
    <t>82.06</t>
  </si>
  <si>
    <t>吴睿</t>
  </si>
  <si>
    <t>79.44</t>
  </si>
  <si>
    <t>陈雨豪</t>
  </si>
  <si>
    <t>77.36</t>
  </si>
  <si>
    <t>付垌文</t>
  </si>
  <si>
    <t>84.56</t>
  </si>
  <si>
    <t>胡雨欣</t>
  </si>
  <si>
    <t>75.68</t>
  </si>
  <si>
    <t>白娟娟</t>
  </si>
  <si>
    <t>75.54</t>
  </si>
  <si>
    <t>张世友</t>
  </si>
  <si>
    <t>67.46</t>
  </si>
  <si>
    <t>杨林</t>
  </si>
  <si>
    <t>周婷婷</t>
  </si>
  <si>
    <t>农村义务教育学校（八洞镇初级中学校、鲁班镇初级中学校、塔山中学）</t>
  </si>
  <si>
    <t>初中化学</t>
  </si>
  <si>
    <t>22050512</t>
  </si>
  <si>
    <t>82.24</t>
  </si>
  <si>
    <t>刘宣君</t>
  </si>
  <si>
    <t>李佳俊</t>
  </si>
  <si>
    <t>79.68</t>
  </si>
  <si>
    <t>曹维</t>
  </si>
  <si>
    <t>宋诗梦</t>
  </si>
  <si>
    <t>李佳文</t>
  </si>
  <si>
    <t>75.14</t>
  </si>
  <si>
    <t>文怡珺</t>
  </si>
  <si>
    <t>78.38</t>
  </si>
  <si>
    <t>孙铁砚</t>
  </si>
  <si>
    <t>77.70</t>
  </si>
  <si>
    <t>陈复容</t>
  </si>
  <si>
    <t>74.92</t>
  </si>
  <si>
    <t>胡兴蓉</t>
  </si>
  <si>
    <t>71.48</t>
  </si>
  <si>
    <t>黄灵灵</t>
  </si>
  <si>
    <t>农村义务教育学校（金石中学校、芦溪中学附属初中）</t>
  </si>
  <si>
    <t>初中音乐</t>
  </si>
  <si>
    <t>22050513</t>
  </si>
  <si>
    <t>79.98</t>
  </si>
  <si>
    <t>黄丽</t>
  </si>
  <si>
    <t>78.94</t>
  </si>
  <si>
    <t>郭欢欢</t>
  </si>
  <si>
    <t>代婷</t>
  </si>
  <si>
    <t>77.86</t>
  </si>
  <si>
    <t>李维</t>
  </si>
  <si>
    <t>77.28</t>
  </si>
  <si>
    <t>周杰</t>
  </si>
  <si>
    <t>农村义务教育学校（建平镇红星初级中学校、新生中学）</t>
  </si>
  <si>
    <t>初中体育</t>
  </si>
  <si>
    <t>22050514</t>
  </si>
  <si>
    <t>唐银斌</t>
  </si>
  <si>
    <t>81.72</t>
  </si>
  <si>
    <t>王政</t>
  </si>
  <si>
    <t>周洁</t>
  </si>
  <si>
    <t>周强</t>
  </si>
  <si>
    <t>77.62</t>
  </si>
  <si>
    <t>陈宇</t>
  </si>
  <si>
    <t>赵慧</t>
  </si>
  <si>
    <t>农村义务教育学校（古井镇初级中学校、芦溪中学附属初中、新生中学）</t>
  </si>
  <si>
    <t>初中美术</t>
  </si>
  <si>
    <t>22050515</t>
  </si>
  <si>
    <t>代静</t>
  </si>
  <si>
    <t>78.04</t>
  </si>
  <si>
    <t>羊婷婷</t>
  </si>
  <si>
    <t>79.22</t>
  </si>
  <si>
    <t>王光全</t>
  </si>
  <si>
    <t>78.46</t>
  </si>
  <si>
    <t>王晓丽</t>
  </si>
  <si>
    <t>刘莹</t>
  </si>
  <si>
    <t>78.88</t>
  </si>
  <si>
    <t>赖千姿</t>
  </si>
  <si>
    <t>78.72</t>
  </si>
  <si>
    <t>司永强</t>
  </si>
  <si>
    <t>王亚雪</t>
  </si>
  <si>
    <t>农村义务教育学校（向阳中学校）</t>
  </si>
  <si>
    <t>初中历史</t>
  </si>
  <si>
    <t>22050516</t>
  </si>
  <si>
    <t>83.76</t>
  </si>
  <si>
    <t>王茜</t>
  </si>
  <si>
    <t>向存谊</t>
  </si>
  <si>
    <t>农村义务教育学校（向阳中学校、新生中学）</t>
  </si>
  <si>
    <t>初中生物</t>
  </si>
  <si>
    <t>22050517</t>
  </si>
  <si>
    <t>78.16</t>
  </si>
  <si>
    <t>李欣</t>
  </si>
  <si>
    <t>76.50</t>
  </si>
  <si>
    <t>吴云兰</t>
  </si>
  <si>
    <t>杨连鹏</t>
  </si>
  <si>
    <t>75.60</t>
  </si>
  <si>
    <t>何倩</t>
  </si>
  <si>
    <t>雍童林</t>
  </si>
  <si>
    <t>75.56</t>
  </si>
  <si>
    <t>刘钊君</t>
  </si>
  <si>
    <t>农村义务教育学校（芦溪中学附属初中、新生中学）</t>
  </si>
  <si>
    <t>初中信息技术</t>
  </si>
  <si>
    <t>22050518</t>
  </si>
  <si>
    <t>76.82</t>
  </si>
  <si>
    <t>徐丹</t>
  </si>
  <si>
    <t>78.62</t>
  </si>
  <si>
    <t>李美瑶</t>
  </si>
  <si>
    <t>76.86</t>
  </si>
  <si>
    <t>蒋国琴</t>
  </si>
  <si>
    <t>80.80</t>
  </si>
  <si>
    <t>张琴</t>
  </si>
  <si>
    <t>77.38</t>
  </si>
  <si>
    <t>吴霞</t>
  </si>
  <si>
    <t>城区义务教育学校（潼川初级中学校等）</t>
  </si>
  <si>
    <t>初中语文</t>
  </si>
  <si>
    <t>22050519</t>
  </si>
  <si>
    <t>张素迎</t>
  </si>
  <si>
    <t>85.38</t>
  </si>
  <si>
    <t>高瑜</t>
  </si>
  <si>
    <t>85.80</t>
  </si>
  <si>
    <t>成玲</t>
  </si>
  <si>
    <t>86.34</t>
  </si>
  <si>
    <t>吴光颖</t>
  </si>
  <si>
    <t>84.76</t>
  </si>
  <si>
    <t>谢君霞</t>
  </si>
  <si>
    <t>84.36</t>
  </si>
  <si>
    <t>何慧明</t>
  </si>
  <si>
    <t>81.70</t>
  </si>
  <si>
    <t>谌婷</t>
  </si>
  <si>
    <t>84.60</t>
  </si>
  <si>
    <t>欧小冬</t>
  </si>
  <si>
    <t>83.20</t>
  </si>
  <si>
    <t>王朝霞</t>
  </si>
  <si>
    <t>83.62</t>
  </si>
  <si>
    <t>骆子怡</t>
  </si>
  <si>
    <t>82.66</t>
  </si>
  <si>
    <t>江肖</t>
  </si>
  <si>
    <t>谢春萍</t>
  </si>
  <si>
    <t>82.46</t>
  </si>
  <si>
    <t>唐倩</t>
  </si>
  <si>
    <t>84.06</t>
  </si>
  <si>
    <t>叶晴雯</t>
  </si>
  <si>
    <t>任慧</t>
  </si>
  <si>
    <t>83.04</t>
  </si>
  <si>
    <t>罗先鸦</t>
  </si>
  <si>
    <t>81.64</t>
  </si>
  <si>
    <t>唐海龙</t>
  </si>
  <si>
    <t>城区义务教育学校（潼川初级中学校、梓州初级中学校、城西初中）</t>
  </si>
  <si>
    <t>22050520</t>
  </si>
  <si>
    <t>向苗</t>
  </si>
  <si>
    <t>邓婷婷</t>
  </si>
  <si>
    <t>侯虎</t>
  </si>
  <si>
    <t>79.40</t>
  </si>
  <si>
    <t>邓晶</t>
  </si>
  <si>
    <t>周倩</t>
  </si>
  <si>
    <t>左晋</t>
  </si>
  <si>
    <t>敬甯钧</t>
  </si>
  <si>
    <t>廖进财</t>
  </si>
  <si>
    <t>侯炼</t>
  </si>
  <si>
    <t>赵梓利</t>
  </si>
  <si>
    <t>王槛秋</t>
  </si>
  <si>
    <t>城区义务教育学校（梓州初级中学校）</t>
  </si>
  <si>
    <t>初中英语</t>
  </si>
  <si>
    <t>22050521</t>
  </si>
  <si>
    <t>78.32</t>
  </si>
  <si>
    <t>严玲玲</t>
  </si>
  <si>
    <t>84.10</t>
  </si>
  <si>
    <t>刘林</t>
  </si>
  <si>
    <t>王佳君</t>
  </si>
  <si>
    <t>83.42</t>
  </si>
  <si>
    <t>李洨冰</t>
  </si>
  <si>
    <t>79.36</t>
  </si>
  <si>
    <t>袁洁</t>
  </si>
  <si>
    <t>杨璐瑶</t>
  </si>
  <si>
    <t>城区义务教育学校（一中初中部、城西初中）</t>
  </si>
  <si>
    <t>22050522</t>
  </si>
  <si>
    <t>80.58</t>
  </si>
  <si>
    <t>龚文丽</t>
  </si>
  <si>
    <t>80.16</t>
  </si>
  <si>
    <t>邱文静</t>
  </si>
  <si>
    <t>宇海婷</t>
  </si>
  <si>
    <t>78.28</t>
  </si>
  <si>
    <t>谢富林</t>
  </si>
  <si>
    <t>78.70</t>
  </si>
  <si>
    <t>赵金秋</t>
  </si>
  <si>
    <t>赵子豪</t>
  </si>
  <si>
    <t>城区义务教育学校（潼川初级中学校、一中初中部）</t>
  </si>
  <si>
    <t>22050523</t>
  </si>
  <si>
    <t>李东林</t>
  </si>
  <si>
    <t>79.24</t>
  </si>
  <si>
    <t>张杨</t>
  </si>
  <si>
    <t>77.40</t>
  </si>
  <si>
    <t>陈红霖</t>
  </si>
  <si>
    <t>78.00</t>
  </si>
  <si>
    <t>段海东</t>
  </si>
  <si>
    <t>74.86</t>
  </si>
  <si>
    <t>肖扬</t>
  </si>
  <si>
    <t>77.02</t>
  </si>
  <si>
    <t>林艳</t>
  </si>
  <si>
    <t>吴锦锋</t>
  </si>
  <si>
    <t>74.00</t>
  </si>
  <si>
    <t>强小丁</t>
  </si>
  <si>
    <t>22050524</t>
  </si>
  <si>
    <t>杨玲</t>
  </si>
  <si>
    <t>梁丹</t>
  </si>
  <si>
    <t>82.52</t>
  </si>
  <si>
    <t>邱浩</t>
  </si>
  <si>
    <t>77.72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</si>
</sst>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7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4"/>
  <sheetViews>
    <sheetView tabSelected="1" topLeftCell="A219" workbookViewId="0">
      <selection activeCell="D200" sqref="D200:D210"/>
    </sheetView>
  </sheetViews>
  <sheetFormatPr defaultColWidth="9" defaultRowHeight="20.1" customHeight="1"/>
  <cols>
    <col min="1" max="1" width="4.13333333333333" style="3" customWidth="1"/>
    <col min="2" max="2" width="7" style="4" customWidth="1"/>
    <col min="3" max="3" width="4.5" style="5" customWidth="1"/>
    <col min="4" max="4" width="56.125" style="5" customWidth="1"/>
    <col min="5" max="5" width="11" style="5" customWidth="1"/>
    <col min="6" max="6" width="9.25" style="5" customWidth="1"/>
    <col min="7" max="7" width="11.625" style="5" customWidth="1"/>
    <col min="8" max="8" width="9.25" style="6" customWidth="1"/>
    <col min="9" max="9" width="8" style="5" customWidth="1"/>
    <col min="10" max="10" width="7.89166666666667" style="7" customWidth="1"/>
    <col min="11" max="11" width="7.625" style="7" customWidth="1"/>
    <col min="12" max="12" width="7.38333333333333" style="7" customWidth="1"/>
    <col min="13" max="13" width="5.5" style="7" customWidth="1"/>
    <col min="14" max="16384" width="9" style="8"/>
  </cols>
  <sheetData>
    <row r="1" ht="34.5" customHeight="1" spans="1:13">
      <c r="A1" s="9" t="s">
        <v>0</v>
      </c>
      <c r="B1" s="9"/>
      <c r="C1" s="9"/>
      <c r="D1" s="10"/>
      <c r="E1" s="9"/>
      <c r="F1" s="9"/>
      <c r="G1" s="9"/>
      <c r="H1" s="11"/>
      <c r="I1" s="9"/>
      <c r="J1" s="9"/>
      <c r="K1" s="9"/>
      <c r="L1" s="9"/>
      <c r="M1" s="9"/>
    </row>
    <row r="2" s="1" customFormat="1" ht="30" customHeight="1" spans="1:13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ht="30" customHeight="1" spans="1:13">
      <c r="A3" s="15">
        <f>ROW()-2</f>
        <v>1</v>
      </c>
      <c r="B3" s="16" t="s">
        <v>14</v>
      </c>
      <c r="C3" s="16" t="s">
        <v>15</v>
      </c>
      <c r="D3" s="17" t="s">
        <v>16</v>
      </c>
      <c r="E3" s="16" t="s">
        <v>17</v>
      </c>
      <c r="F3" s="16" t="s">
        <v>18</v>
      </c>
      <c r="G3" s="16">
        <v>34.25</v>
      </c>
      <c r="H3" s="18" t="s">
        <v>19</v>
      </c>
      <c r="I3" s="16">
        <f t="shared" ref="I3:I25" si="0">H3*0.5</f>
        <v>42.27</v>
      </c>
      <c r="J3" s="19">
        <f t="shared" ref="J3:J66" si="1">G3+I3</f>
        <v>76.52</v>
      </c>
      <c r="K3" s="19">
        <f>RANK(J3,$J$3:$J$8)</f>
        <v>1</v>
      </c>
      <c r="L3" s="19" t="s">
        <v>20</v>
      </c>
      <c r="M3" s="19"/>
    </row>
    <row r="4" ht="30" customHeight="1" spans="1:13">
      <c r="A4" s="15">
        <f>ROW()-2</f>
        <v>2</v>
      </c>
      <c r="B4" s="16" t="s">
        <v>21</v>
      </c>
      <c r="C4" s="16" t="s">
        <v>15</v>
      </c>
      <c r="D4" s="17" t="s">
        <v>16</v>
      </c>
      <c r="E4" s="16" t="s">
        <v>17</v>
      </c>
      <c r="F4" s="16" t="s">
        <v>18</v>
      </c>
      <c r="G4" s="16">
        <v>34.375</v>
      </c>
      <c r="H4" s="18" t="s">
        <v>22</v>
      </c>
      <c r="I4" s="16">
        <f t="shared" si="0"/>
        <v>41.93</v>
      </c>
      <c r="J4" s="19">
        <f t="shared" si="1"/>
        <v>76.305</v>
      </c>
      <c r="K4" s="19">
        <f>RANK(J4,$J$3:$J$8)</f>
        <v>2</v>
      </c>
      <c r="L4" s="19" t="s">
        <v>20</v>
      </c>
      <c r="M4" s="19"/>
    </row>
    <row r="5" s="2" customFormat="1" ht="30" customHeight="1" spans="1:13">
      <c r="A5" s="15">
        <f t="shared" ref="A4:A26" si="2">ROW()-2</f>
        <v>3</v>
      </c>
      <c r="B5" s="16" t="s">
        <v>23</v>
      </c>
      <c r="C5" s="16" t="s">
        <v>15</v>
      </c>
      <c r="D5" s="17" t="s">
        <v>16</v>
      </c>
      <c r="E5" s="16" t="s">
        <v>17</v>
      </c>
      <c r="F5" s="16" t="s">
        <v>18</v>
      </c>
      <c r="G5" s="16">
        <v>32.375</v>
      </c>
      <c r="H5" s="18" t="s">
        <v>24</v>
      </c>
      <c r="I5" s="16">
        <f t="shared" si="0"/>
        <v>40.89</v>
      </c>
      <c r="J5" s="19">
        <f t="shared" si="1"/>
        <v>73.265</v>
      </c>
      <c r="K5" s="19">
        <f>RANK(J5,$J$3:$J$8)</f>
        <v>3</v>
      </c>
      <c r="L5" s="19" t="s">
        <v>25</v>
      </c>
      <c r="M5" s="19"/>
    </row>
    <row r="6" ht="30" customHeight="1" spans="1:13">
      <c r="A6" s="15">
        <f t="shared" si="2"/>
        <v>4</v>
      </c>
      <c r="B6" s="16" t="s">
        <v>26</v>
      </c>
      <c r="C6" s="16" t="s">
        <v>15</v>
      </c>
      <c r="D6" s="17" t="s">
        <v>16</v>
      </c>
      <c r="E6" s="16" t="s">
        <v>17</v>
      </c>
      <c r="F6" s="16" t="s">
        <v>18</v>
      </c>
      <c r="G6" s="16">
        <v>31.375</v>
      </c>
      <c r="H6" s="18" t="s">
        <v>27</v>
      </c>
      <c r="I6" s="16">
        <f t="shared" si="0"/>
        <v>39.52</v>
      </c>
      <c r="J6" s="19">
        <f t="shared" si="1"/>
        <v>70.895</v>
      </c>
      <c r="K6" s="19">
        <f>RANK(J6,$J$3:$J$8)</f>
        <v>4</v>
      </c>
      <c r="L6" s="19" t="s">
        <v>25</v>
      </c>
      <c r="M6" s="19"/>
    </row>
    <row r="7" ht="30" customHeight="1" spans="1:13">
      <c r="A7" s="15">
        <f t="shared" si="2"/>
        <v>5</v>
      </c>
      <c r="B7" s="16" t="s">
        <v>28</v>
      </c>
      <c r="C7" s="16" t="s">
        <v>15</v>
      </c>
      <c r="D7" s="17" t="s">
        <v>16</v>
      </c>
      <c r="E7" s="16" t="s">
        <v>17</v>
      </c>
      <c r="F7" s="16" t="s">
        <v>18</v>
      </c>
      <c r="G7" s="16">
        <v>31.25</v>
      </c>
      <c r="H7" s="18" t="s">
        <v>29</v>
      </c>
      <c r="I7" s="16">
        <f t="shared" si="0"/>
        <v>39.33</v>
      </c>
      <c r="J7" s="19">
        <f t="shared" si="1"/>
        <v>70.58</v>
      </c>
      <c r="K7" s="19">
        <f>RANK(J7,$J$3:$J$8)</f>
        <v>5</v>
      </c>
      <c r="L7" s="19" t="s">
        <v>25</v>
      </c>
      <c r="M7" s="19"/>
    </row>
    <row r="8" ht="30" customHeight="1" spans="1:13">
      <c r="A8" s="15">
        <f t="shared" si="2"/>
        <v>6</v>
      </c>
      <c r="B8" s="16" t="s">
        <v>30</v>
      </c>
      <c r="C8" s="16" t="s">
        <v>15</v>
      </c>
      <c r="D8" s="17" t="s">
        <v>16</v>
      </c>
      <c r="E8" s="16" t="s">
        <v>17</v>
      </c>
      <c r="F8" s="16" t="s">
        <v>18</v>
      </c>
      <c r="G8" s="16">
        <v>30.125</v>
      </c>
      <c r="H8" s="18" t="s">
        <v>31</v>
      </c>
      <c r="I8" s="16">
        <f t="shared" si="0"/>
        <v>36.8</v>
      </c>
      <c r="J8" s="19">
        <f t="shared" si="1"/>
        <v>66.925</v>
      </c>
      <c r="K8" s="19">
        <f>RANK(J8,$J$3:$J$8)</f>
        <v>6</v>
      </c>
      <c r="L8" s="19" t="s">
        <v>25</v>
      </c>
      <c r="M8" s="19"/>
    </row>
    <row r="9" ht="30" customHeight="1" spans="1:13">
      <c r="A9" s="15">
        <f t="shared" si="2"/>
        <v>7</v>
      </c>
      <c r="B9" s="16" t="s">
        <v>32</v>
      </c>
      <c r="C9" s="16" t="s">
        <v>15</v>
      </c>
      <c r="D9" s="17" t="s">
        <v>33</v>
      </c>
      <c r="E9" s="16" t="s">
        <v>34</v>
      </c>
      <c r="F9" s="16" t="s">
        <v>35</v>
      </c>
      <c r="G9" s="16">
        <v>32.375</v>
      </c>
      <c r="H9" s="18" t="s">
        <v>36</v>
      </c>
      <c r="I9" s="16">
        <f t="shared" si="0"/>
        <v>41.75</v>
      </c>
      <c r="J9" s="19">
        <f t="shared" si="1"/>
        <v>74.125</v>
      </c>
      <c r="K9" s="19">
        <f t="shared" ref="K9:K17" si="3">RANK(J9,$J$9:$J$17)</f>
        <v>1</v>
      </c>
      <c r="L9" s="19" t="s">
        <v>20</v>
      </c>
      <c r="M9" s="19"/>
    </row>
    <row r="10" ht="30" customHeight="1" spans="1:13">
      <c r="A10" s="15">
        <f t="shared" si="2"/>
        <v>8</v>
      </c>
      <c r="B10" s="16" t="s">
        <v>37</v>
      </c>
      <c r="C10" s="16" t="s">
        <v>15</v>
      </c>
      <c r="D10" s="17" t="s">
        <v>33</v>
      </c>
      <c r="E10" s="16" t="s">
        <v>34</v>
      </c>
      <c r="F10" s="16" t="s">
        <v>35</v>
      </c>
      <c r="G10" s="16">
        <v>31.625</v>
      </c>
      <c r="H10" s="18">
        <v>84.36</v>
      </c>
      <c r="I10" s="16">
        <f t="shared" si="0"/>
        <v>42.18</v>
      </c>
      <c r="J10" s="19">
        <f t="shared" si="1"/>
        <v>73.805</v>
      </c>
      <c r="K10" s="19">
        <f t="shared" si="3"/>
        <v>2</v>
      </c>
      <c r="L10" s="19" t="s">
        <v>20</v>
      </c>
      <c r="M10" s="19"/>
    </row>
    <row r="11" ht="30" customHeight="1" spans="1:13">
      <c r="A11" s="15">
        <f t="shared" si="2"/>
        <v>9</v>
      </c>
      <c r="B11" s="16" t="s">
        <v>38</v>
      </c>
      <c r="C11" s="16" t="s">
        <v>15</v>
      </c>
      <c r="D11" s="17" t="s">
        <v>33</v>
      </c>
      <c r="E11" s="16" t="s">
        <v>34</v>
      </c>
      <c r="F11" s="16" t="s">
        <v>35</v>
      </c>
      <c r="G11" s="16">
        <v>31</v>
      </c>
      <c r="H11" s="18" t="s">
        <v>39</v>
      </c>
      <c r="I11" s="16">
        <f t="shared" si="0"/>
        <v>41.9</v>
      </c>
      <c r="J11" s="19">
        <f t="shared" si="1"/>
        <v>72.9</v>
      </c>
      <c r="K11" s="19">
        <f t="shared" si="3"/>
        <v>3</v>
      </c>
      <c r="L11" s="19" t="s">
        <v>20</v>
      </c>
      <c r="M11" s="19"/>
    </row>
    <row r="12" ht="30" customHeight="1" spans="1:13">
      <c r="A12" s="15">
        <f t="shared" si="2"/>
        <v>10</v>
      </c>
      <c r="B12" s="16" t="s">
        <v>40</v>
      </c>
      <c r="C12" s="16" t="s">
        <v>15</v>
      </c>
      <c r="D12" s="17" t="s">
        <v>33</v>
      </c>
      <c r="E12" s="16" t="s">
        <v>34</v>
      </c>
      <c r="F12" s="16" t="s">
        <v>35</v>
      </c>
      <c r="G12" s="16">
        <v>31.125</v>
      </c>
      <c r="H12" s="18">
        <v>82.14</v>
      </c>
      <c r="I12" s="16">
        <f t="shared" si="0"/>
        <v>41.07</v>
      </c>
      <c r="J12" s="19">
        <f t="shared" si="1"/>
        <v>72.195</v>
      </c>
      <c r="K12" s="19">
        <f t="shared" si="3"/>
        <v>4</v>
      </c>
      <c r="L12" s="19" t="s">
        <v>25</v>
      </c>
      <c r="M12" s="19"/>
    </row>
    <row r="13" ht="30" customHeight="1" spans="1:13">
      <c r="A13" s="15">
        <f t="shared" si="2"/>
        <v>11</v>
      </c>
      <c r="B13" s="16" t="s">
        <v>41</v>
      </c>
      <c r="C13" s="16" t="s">
        <v>15</v>
      </c>
      <c r="D13" s="17" t="s">
        <v>33</v>
      </c>
      <c r="E13" s="16" t="s">
        <v>34</v>
      </c>
      <c r="F13" s="16" t="s">
        <v>35</v>
      </c>
      <c r="G13" s="16">
        <v>30.5</v>
      </c>
      <c r="H13" s="18">
        <v>82.74</v>
      </c>
      <c r="I13" s="16">
        <f t="shared" si="0"/>
        <v>41.37</v>
      </c>
      <c r="J13" s="19">
        <f t="shared" si="1"/>
        <v>71.87</v>
      </c>
      <c r="K13" s="19">
        <f t="shared" si="3"/>
        <v>5</v>
      </c>
      <c r="L13" s="19" t="s">
        <v>25</v>
      </c>
      <c r="M13" s="19"/>
    </row>
    <row r="14" ht="30" customHeight="1" spans="1:13">
      <c r="A14" s="15">
        <f t="shared" si="2"/>
        <v>12</v>
      </c>
      <c r="B14" s="16" t="s">
        <v>42</v>
      </c>
      <c r="C14" s="16" t="s">
        <v>15</v>
      </c>
      <c r="D14" s="17" t="s">
        <v>33</v>
      </c>
      <c r="E14" s="16" t="s">
        <v>34</v>
      </c>
      <c r="F14" s="16" t="s">
        <v>35</v>
      </c>
      <c r="G14" s="16">
        <v>30.5</v>
      </c>
      <c r="H14" s="18" t="s">
        <v>43</v>
      </c>
      <c r="I14" s="16">
        <f t="shared" si="0"/>
        <v>41.2</v>
      </c>
      <c r="J14" s="19">
        <f t="shared" si="1"/>
        <v>71.7</v>
      </c>
      <c r="K14" s="19">
        <f t="shared" si="3"/>
        <v>6</v>
      </c>
      <c r="L14" s="19" t="s">
        <v>25</v>
      </c>
      <c r="M14" s="19"/>
    </row>
    <row r="15" ht="30" customHeight="1" spans="1:13">
      <c r="A15" s="15">
        <f t="shared" si="2"/>
        <v>13</v>
      </c>
      <c r="B15" s="16" t="s">
        <v>44</v>
      </c>
      <c r="C15" s="16" t="s">
        <v>15</v>
      </c>
      <c r="D15" s="17" t="s">
        <v>33</v>
      </c>
      <c r="E15" s="16" t="s">
        <v>34</v>
      </c>
      <c r="F15" s="16" t="s">
        <v>35</v>
      </c>
      <c r="G15" s="16">
        <v>30.5</v>
      </c>
      <c r="H15" s="18">
        <v>81.58</v>
      </c>
      <c r="I15" s="16">
        <f t="shared" si="0"/>
        <v>40.79</v>
      </c>
      <c r="J15" s="19">
        <f t="shared" si="1"/>
        <v>71.29</v>
      </c>
      <c r="K15" s="19">
        <f t="shared" si="3"/>
        <v>7</v>
      </c>
      <c r="L15" s="19" t="s">
        <v>25</v>
      </c>
      <c r="M15" s="19"/>
    </row>
    <row r="16" ht="30" customHeight="1" spans="1:13">
      <c r="A16" s="15">
        <f t="shared" si="2"/>
        <v>14</v>
      </c>
      <c r="B16" s="16" t="s">
        <v>45</v>
      </c>
      <c r="C16" s="16" t="s">
        <v>15</v>
      </c>
      <c r="D16" s="17" t="s">
        <v>33</v>
      </c>
      <c r="E16" s="16" t="s">
        <v>34</v>
      </c>
      <c r="F16" s="16" t="s">
        <v>35</v>
      </c>
      <c r="G16" s="16">
        <v>30.625</v>
      </c>
      <c r="H16" s="18">
        <v>80.46</v>
      </c>
      <c r="I16" s="16">
        <f t="shared" si="0"/>
        <v>40.23</v>
      </c>
      <c r="J16" s="19">
        <f t="shared" si="1"/>
        <v>70.855</v>
      </c>
      <c r="K16" s="19">
        <f t="shared" si="3"/>
        <v>8</v>
      </c>
      <c r="L16" s="19" t="s">
        <v>25</v>
      </c>
      <c r="M16" s="19"/>
    </row>
    <row r="17" ht="30" customHeight="1" spans="1:13">
      <c r="A17" s="15">
        <f t="shared" si="2"/>
        <v>15</v>
      </c>
      <c r="B17" s="16" t="s">
        <v>46</v>
      </c>
      <c r="C17" s="16" t="s">
        <v>47</v>
      </c>
      <c r="D17" s="17" t="s">
        <v>33</v>
      </c>
      <c r="E17" s="16" t="s">
        <v>34</v>
      </c>
      <c r="F17" s="16" t="s">
        <v>35</v>
      </c>
      <c r="G17" s="16">
        <v>30.125</v>
      </c>
      <c r="H17" s="18">
        <v>78.22</v>
      </c>
      <c r="I17" s="16">
        <f t="shared" si="0"/>
        <v>39.11</v>
      </c>
      <c r="J17" s="19">
        <f t="shared" si="1"/>
        <v>69.235</v>
      </c>
      <c r="K17" s="19">
        <f t="shared" si="3"/>
        <v>9</v>
      </c>
      <c r="L17" s="19" t="s">
        <v>25</v>
      </c>
      <c r="M17" s="19"/>
    </row>
    <row r="18" ht="30" customHeight="1" spans="1:13">
      <c r="A18" s="15">
        <f t="shared" si="2"/>
        <v>16</v>
      </c>
      <c r="B18" s="16" t="s">
        <v>48</v>
      </c>
      <c r="C18" s="16" t="s">
        <v>15</v>
      </c>
      <c r="D18" s="17" t="s">
        <v>49</v>
      </c>
      <c r="E18" s="16" t="s">
        <v>50</v>
      </c>
      <c r="F18" s="16" t="s">
        <v>51</v>
      </c>
      <c r="G18" s="16">
        <v>32.375</v>
      </c>
      <c r="H18" s="18" t="s">
        <v>52</v>
      </c>
      <c r="I18" s="16">
        <f t="shared" si="0"/>
        <v>42.6</v>
      </c>
      <c r="J18" s="19">
        <f t="shared" si="1"/>
        <v>74.975</v>
      </c>
      <c r="K18" s="19">
        <f t="shared" ref="K18:K26" si="4">RANK(J18,$J$18:$J$26)</f>
        <v>1</v>
      </c>
      <c r="L18" s="19" t="s">
        <v>20</v>
      </c>
      <c r="M18" s="19"/>
    </row>
    <row r="19" ht="30" customHeight="1" spans="1:13">
      <c r="A19" s="15">
        <f t="shared" si="2"/>
        <v>17</v>
      </c>
      <c r="B19" s="16" t="s">
        <v>53</v>
      </c>
      <c r="C19" s="16" t="s">
        <v>15</v>
      </c>
      <c r="D19" s="17" t="s">
        <v>49</v>
      </c>
      <c r="E19" s="16" t="s">
        <v>50</v>
      </c>
      <c r="F19" s="16" t="s">
        <v>51</v>
      </c>
      <c r="G19" s="16">
        <v>32.5</v>
      </c>
      <c r="H19" s="18" t="s">
        <v>54</v>
      </c>
      <c r="I19" s="16">
        <f t="shared" si="0"/>
        <v>41.61</v>
      </c>
      <c r="J19" s="19">
        <f t="shared" si="1"/>
        <v>74.11</v>
      </c>
      <c r="K19" s="19">
        <f t="shared" si="4"/>
        <v>2</v>
      </c>
      <c r="L19" s="19" t="s">
        <v>20</v>
      </c>
      <c r="M19" s="19"/>
    </row>
    <row r="20" s="2" customFormat="1" ht="30" customHeight="1" spans="1:13">
      <c r="A20" s="15">
        <f t="shared" si="2"/>
        <v>18</v>
      </c>
      <c r="B20" s="16" t="s">
        <v>55</v>
      </c>
      <c r="C20" s="16" t="s">
        <v>15</v>
      </c>
      <c r="D20" s="17" t="s">
        <v>49</v>
      </c>
      <c r="E20" s="16" t="s">
        <v>50</v>
      </c>
      <c r="F20" s="16" t="s">
        <v>51</v>
      </c>
      <c r="G20" s="16">
        <v>30.5</v>
      </c>
      <c r="H20" s="18" t="s">
        <v>56</v>
      </c>
      <c r="I20" s="16">
        <f t="shared" si="0"/>
        <v>43.38</v>
      </c>
      <c r="J20" s="19">
        <f t="shared" si="1"/>
        <v>73.88</v>
      </c>
      <c r="K20" s="19">
        <f t="shared" si="4"/>
        <v>3</v>
      </c>
      <c r="L20" s="16" t="s">
        <v>20</v>
      </c>
      <c r="M20" s="16"/>
    </row>
    <row r="21" ht="30" customHeight="1" spans="1:13">
      <c r="A21" s="15">
        <f t="shared" si="2"/>
        <v>19</v>
      </c>
      <c r="B21" s="16" t="s">
        <v>57</v>
      </c>
      <c r="C21" s="16" t="s">
        <v>15</v>
      </c>
      <c r="D21" s="17" t="s">
        <v>49</v>
      </c>
      <c r="E21" s="16" t="s">
        <v>50</v>
      </c>
      <c r="F21" s="16" t="s">
        <v>51</v>
      </c>
      <c r="G21" s="16">
        <v>32.75</v>
      </c>
      <c r="H21" s="18" t="s">
        <v>58</v>
      </c>
      <c r="I21" s="16">
        <f t="shared" si="0"/>
        <v>41.02</v>
      </c>
      <c r="J21" s="19">
        <f t="shared" si="1"/>
        <v>73.77</v>
      </c>
      <c r="K21" s="19">
        <f t="shared" si="4"/>
        <v>4</v>
      </c>
      <c r="L21" s="19" t="s">
        <v>25</v>
      </c>
      <c r="M21" s="19"/>
    </row>
    <row r="22" ht="30" customHeight="1" spans="1:13">
      <c r="A22" s="15">
        <f t="shared" si="2"/>
        <v>20</v>
      </c>
      <c r="B22" s="16" t="s">
        <v>59</v>
      </c>
      <c r="C22" s="16" t="s">
        <v>15</v>
      </c>
      <c r="D22" s="17" t="s">
        <v>49</v>
      </c>
      <c r="E22" s="16" t="s">
        <v>50</v>
      </c>
      <c r="F22" s="16" t="s">
        <v>51</v>
      </c>
      <c r="G22" s="16">
        <v>31.75</v>
      </c>
      <c r="H22" s="18" t="s">
        <v>60</v>
      </c>
      <c r="I22" s="16">
        <f t="shared" si="0"/>
        <v>41.99</v>
      </c>
      <c r="J22" s="19">
        <f t="shared" si="1"/>
        <v>73.74</v>
      </c>
      <c r="K22" s="19">
        <f t="shared" si="4"/>
        <v>5</v>
      </c>
      <c r="L22" s="19" t="s">
        <v>25</v>
      </c>
      <c r="M22" s="19"/>
    </row>
    <row r="23" ht="30" customHeight="1" spans="1:13">
      <c r="A23" s="15">
        <f t="shared" si="2"/>
        <v>21</v>
      </c>
      <c r="B23" s="16" t="s">
        <v>61</v>
      </c>
      <c r="C23" s="16" t="s">
        <v>15</v>
      </c>
      <c r="D23" s="17" t="s">
        <v>49</v>
      </c>
      <c r="E23" s="16" t="s">
        <v>50</v>
      </c>
      <c r="F23" s="16" t="s">
        <v>51</v>
      </c>
      <c r="G23" s="16">
        <v>31</v>
      </c>
      <c r="H23" s="18" t="s">
        <v>62</v>
      </c>
      <c r="I23" s="16">
        <f t="shared" si="0"/>
        <v>42.22</v>
      </c>
      <c r="J23" s="19">
        <f t="shared" si="1"/>
        <v>73.22</v>
      </c>
      <c r="K23" s="19">
        <f t="shared" si="4"/>
        <v>6</v>
      </c>
      <c r="L23" s="19" t="s">
        <v>25</v>
      </c>
      <c r="M23" s="19"/>
    </row>
    <row r="24" s="2" customFormat="1" ht="30" customHeight="1" spans="1:13">
      <c r="A24" s="15">
        <f t="shared" si="2"/>
        <v>22</v>
      </c>
      <c r="B24" s="16" t="s">
        <v>63</v>
      </c>
      <c r="C24" s="16" t="s">
        <v>15</v>
      </c>
      <c r="D24" s="17" t="s">
        <v>49</v>
      </c>
      <c r="E24" s="16" t="s">
        <v>50</v>
      </c>
      <c r="F24" s="16" t="s">
        <v>51</v>
      </c>
      <c r="G24" s="16">
        <v>31.125</v>
      </c>
      <c r="H24" s="18" t="s">
        <v>64</v>
      </c>
      <c r="I24" s="16">
        <f t="shared" si="0"/>
        <v>40.42</v>
      </c>
      <c r="J24" s="19">
        <f t="shared" si="1"/>
        <v>71.545</v>
      </c>
      <c r="K24" s="19">
        <f t="shared" si="4"/>
        <v>7</v>
      </c>
      <c r="L24" s="19" t="s">
        <v>25</v>
      </c>
      <c r="M24" s="19"/>
    </row>
    <row r="25" ht="30" customHeight="1" spans="1:13">
      <c r="A25" s="15">
        <f t="shared" si="2"/>
        <v>23</v>
      </c>
      <c r="B25" s="16" t="s">
        <v>65</v>
      </c>
      <c r="C25" s="16" t="s">
        <v>15</v>
      </c>
      <c r="D25" s="17" t="s">
        <v>49</v>
      </c>
      <c r="E25" s="16" t="s">
        <v>50</v>
      </c>
      <c r="F25" s="16" t="s">
        <v>51</v>
      </c>
      <c r="G25" s="16">
        <v>31.5</v>
      </c>
      <c r="H25" s="18" t="s">
        <v>66</v>
      </c>
      <c r="I25" s="16">
        <f t="shared" si="0"/>
        <v>38.31</v>
      </c>
      <c r="J25" s="19">
        <f t="shared" si="1"/>
        <v>69.81</v>
      </c>
      <c r="K25" s="19">
        <f t="shared" si="4"/>
        <v>8</v>
      </c>
      <c r="L25" s="19" t="s">
        <v>25</v>
      </c>
      <c r="M25" s="19"/>
    </row>
    <row r="26" s="2" customFormat="1" ht="30" customHeight="1" spans="1:13">
      <c r="A26" s="15">
        <f t="shared" si="2"/>
        <v>24</v>
      </c>
      <c r="B26" s="16" t="s">
        <v>67</v>
      </c>
      <c r="C26" s="16" t="s">
        <v>15</v>
      </c>
      <c r="D26" s="17" t="s">
        <v>49</v>
      </c>
      <c r="E26" s="16" t="s">
        <v>50</v>
      </c>
      <c r="F26" s="16" t="s">
        <v>51</v>
      </c>
      <c r="G26" s="16">
        <v>31.375</v>
      </c>
      <c r="H26" s="18" t="s">
        <v>68</v>
      </c>
      <c r="I26" s="16">
        <v>0</v>
      </c>
      <c r="J26" s="19">
        <f t="shared" si="1"/>
        <v>31.375</v>
      </c>
      <c r="K26" s="19">
        <f t="shared" si="4"/>
        <v>9</v>
      </c>
      <c r="L26" s="19" t="s">
        <v>25</v>
      </c>
      <c r="M26" s="19"/>
    </row>
    <row r="27" ht="30" customHeight="1" spans="1:13">
      <c r="A27" s="15">
        <f t="shared" ref="A27:A90" si="5">ROW()-2</f>
        <v>25</v>
      </c>
      <c r="B27" s="16" t="s">
        <v>69</v>
      </c>
      <c r="C27" s="16" t="s">
        <v>15</v>
      </c>
      <c r="D27" s="17" t="s">
        <v>70</v>
      </c>
      <c r="E27" s="16" t="s">
        <v>71</v>
      </c>
      <c r="F27" s="16" t="s">
        <v>72</v>
      </c>
      <c r="G27" s="16">
        <v>31.125</v>
      </c>
      <c r="H27" s="18" t="s">
        <v>73</v>
      </c>
      <c r="I27" s="16">
        <f t="shared" ref="I27:I90" si="6">H27*0.5</f>
        <v>39.1</v>
      </c>
      <c r="J27" s="19">
        <f t="shared" si="1"/>
        <v>70.225</v>
      </c>
      <c r="K27" s="19">
        <f>RANK(J27,$J$27:$J$29)</f>
        <v>1</v>
      </c>
      <c r="L27" s="19" t="s">
        <v>20</v>
      </c>
      <c r="M27" s="19"/>
    </row>
    <row r="28" ht="30" customHeight="1" spans="1:13">
      <c r="A28" s="15">
        <f t="shared" si="5"/>
        <v>26</v>
      </c>
      <c r="B28" s="16" t="s">
        <v>74</v>
      </c>
      <c r="C28" s="16" t="s">
        <v>15</v>
      </c>
      <c r="D28" s="17" t="s">
        <v>70</v>
      </c>
      <c r="E28" s="16" t="s">
        <v>71</v>
      </c>
      <c r="F28" s="16" t="s">
        <v>72</v>
      </c>
      <c r="G28" s="16">
        <v>28.625</v>
      </c>
      <c r="H28" s="18" t="s">
        <v>75</v>
      </c>
      <c r="I28" s="16">
        <f t="shared" si="6"/>
        <v>39.58</v>
      </c>
      <c r="J28" s="19">
        <f t="shared" si="1"/>
        <v>68.205</v>
      </c>
      <c r="K28" s="19">
        <f>RANK(J28,$J$27:$J$29)</f>
        <v>2</v>
      </c>
      <c r="L28" s="19" t="s">
        <v>25</v>
      </c>
      <c r="M28" s="19"/>
    </row>
    <row r="29" ht="30" customHeight="1" spans="1:13">
      <c r="A29" s="15">
        <f t="shared" si="5"/>
        <v>27</v>
      </c>
      <c r="B29" s="16" t="s">
        <v>76</v>
      </c>
      <c r="C29" s="16" t="s">
        <v>15</v>
      </c>
      <c r="D29" s="17" t="s">
        <v>70</v>
      </c>
      <c r="E29" s="16" t="s">
        <v>71</v>
      </c>
      <c r="F29" s="16" t="s">
        <v>72</v>
      </c>
      <c r="G29" s="16">
        <v>27.375</v>
      </c>
      <c r="H29" s="18" t="s">
        <v>77</v>
      </c>
      <c r="I29" s="16">
        <f t="shared" si="6"/>
        <v>39.93</v>
      </c>
      <c r="J29" s="19">
        <f t="shared" si="1"/>
        <v>67.305</v>
      </c>
      <c r="K29" s="19">
        <f>RANK(J29,$J$27:$J$29)</f>
        <v>3</v>
      </c>
      <c r="L29" s="19" t="s">
        <v>25</v>
      </c>
      <c r="M29" s="19"/>
    </row>
    <row r="30" ht="30" customHeight="1" spans="1:13">
      <c r="A30" s="15">
        <f t="shared" si="5"/>
        <v>28</v>
      </c>
      <c r="B30" s="16" t="s">
        <v>78</v>
      </c>
      <c r="C30" s="16" t="s">
        <v>47</v>
      </c>
      <c r="D30" s="17" t="s">
        <v>79</v>
      </c>
      <c r="E30" s="16" t="s">
        <v>80</v>
      </c>
      <c r="F30" s="16" t="s">
        <v>81</v>
      </c>
      <c r="G30" s="16">
        <v>28.5</v>
      </c>
      <c r="H30" s="18" t="s">
        <v>82</v>
      </c>
      <c r="I30" s="16">
        <f t="shared" si="6"/>
        <v>40.01</v>
      </c>
      <c r="J30" s="19">
        <f t="shared" si="1"/>
        <v>68.51</v>
      </c>
      <c r="K30" s="19">
        <f>RANK(J30,$J$30:$J$32)</f>
        <v>1</v>
      </c>
      <c r="L30" s="19" t="s">
        <v>20</v>
      </c>
      <c r="M30" s="19"/>
    </row>
    <row r="31" ht="30" customHeight="1" spans="1:13">
      <c r="A31" s="15">
        <f t="shared" si="5"/>
        <v>29</v>
      </c>
      <c r="B31" s="16" t="s">
        <v>83</v>
      </c>
      <c r="C31" s="16" t="s">
        <v>15</v>
      </c>
      <c r="D31" s="17" t="s">
        <v>79</v>
      </c>
      <c r="E31" s="16" t="s">
        <v>80</v>
      </c>
      <c r="F31" s="16" t="s">
        <v>81</v>
      </c>
      <c r="G31" s="16">
        <v>27.875</v>
      </c>
      <c r="H31" s="18" t="s">
        <v>84</v>
      </c>
      <c r="I31" s="16">
        <f t="shared" si="6"/>
        <v>39.54</v>
      </c>
      <c r="J31" s="19">
        <f t="shared" si="1"/>
        <v>67.415</v>
      </c>
      <c r="K31" s="19">
        <f>RANK(J31,$J$30:$J$32)</f>
        <v>2</v>
      </c>
      <c r="L31" s="19" t="s">
        <v>25</v>
      </c>
      <c r="M31" s="19"/>
    </row>
    <row r="32" ht="30" customHeight="1" spans="1:13">
      <c r="A32" s="15">
        <f t="shared" si="5"/>
        <v>30</v>
      </c>
      <c r="B32" s="16" t="s">
        <v>85</v>
      </c>
      <c r="C32" s="16" t="s">
        <v>15</v>
      </c>
      <c r="D32" s="17" t="s">
        <v>79</v>
      </c>
      <c r="E32" s="16" t="s">
        <v>80</v>
      </c>
      <c r="F32" s="16" t="s">
        <v>81</v>
      </c>
      <c r="G32" s="16">
        <v>26.875</v>
      </c>
      <c r="H32" s="18" t="s">
        <v>86</v>
      </c>
      <c r="I32" s="16">
        <f t="shared" si="6"/>
        <v>39.4</v>
      </c>
      <c r="J32" s="19">
        <f t="shared" si="1"/>
        <v>66.275</v>
      </c>
      <c r="K32" s="19">
        <f>RANK(J32,$J$30:$J$32)</f>
        <v>3</v>
      </c>
      <c r="L32" s="19" t="s">
        <v>25</v>
      </c>
      <c r="M32" s="19"/>
    </row>
    <row r="33" ht="30" customHeight="1" spans="1:13">
      <c r="A33" s="15">
        <f t="shared" si="5"/>
        <v>31</v>
      </c>
      <c r="B33" s="16" t="s">
        <v>87</v>
      </c>
      <c r="C33" s="16" t="s">
        <v>47</v>
      </c>
      <c r="D33" s="17" t="s">
        <v>88</v>
      </c>
      <c r="E33" s="16" t="s">
        <v>89</v>
      </c>
      <c r="F33" s="16" t="s">
        <v>90</v>
      </c>
      <c r="G33" s="16">
        <v>32.375</v>
      </c>
      <c r="H33" s="18" t="s">
        <v>91</v>
      </c>
      <c r="I33" s="16">
        <f t="shared" si="6"/>
        <v>44.23</v>
      </c>
      <c r="J33" s="19">
        <f t="shared" si="1"/>
        <v>76.605</v>
      </c>
      <c r="K33" s="19">
        <f t="shared" ref="K33:K55" si="7">RANK(J33,$J$33:$J$55)</f>
        <v>1</v>
      </c>
      <c r="L33" s="19" t="s">
        <v>20</v>
      </c>
      <c r="M33" s="19"/>
    </row>
    <row r="34" ht="30" customHeight="1" spans="1:13">
      <c r="A34" s="15">
        <f t="shared" si="5"/>
        <v>32</v>
      </c>
      <c r="B34" s="16" t="s">
        <v>92</v>
      </c>
      <c r="C34" s="16" t="s">
        <v>15</v>
      </c>
      <c r="D34" s="17" t="s">
        <v>88</v>
      </c>
      <c r="E34" s="16" t="s">
        <v>89</v>
      </c>
      <c r="F34" s="16" t="s">
        <v>90</v>
      </c>
      <c r="G34" s="16">
        <v>30.375</v>
      </c>
      <c r="H34" s="18" t="s">
        <v>93</v>
      </c>
      <c r="I34" s="16">
        <f t="shared" si="6"/>
        <v>42.96</v>
      </c>
      <c r="J34" s="19">
        <f t="shared" si="1"/>
        <v>73.335</v>
      </c>
      <c r="K34" s="19">
        <f t="shared" si="7"/>
        <v>2</v>
      </c>
      <c r="L34" s="19" t="s">
        <v>20</v>
      </c>
      <c r="M34" s="19"/>
    </row>
    <row r="35" ht="30" customHeight="1" spans="1:13">
      <c r="A35" s="15">
        <f t="shared" si="5"/>
        <v>33</v>
      </c>
      <c r="B35" s="16" t="s">
        <v>94</v>
      </c>
      <c r="C35" s="16" t="s">
        <v>47</v>
      </c>
      <c r="D35" s="17" t="s">
        <v>88</v>
      </c>
      <c r="E35" s="16" t="s">
        <v>89</v>
      </c>
      <c r="F35" s="16" t="s">
        <v>90</v>
      </c>
      <c r="G35" s="16">
        <v>30.875</v>
      </c>
      <c r="H35" s="18" t="s">
        <v>95</v>
      </c>
      <c r="I35" s="16">
        <f t="shared" si="6"/>
        <v>41.96</v>
      </c>
      <c r="J35" s="19">
        <f t="shared" si="1"/>
        <v>72.835</v>
      </c>
      <c r="K35" s="19">
        <f t="shared" si="7"/>
        <v>3</v>
      </c>
      <c r="L35" s="19" t="s">
        <v>20</v>
      </c>
      <c r="M35" s="19"/>
    </row>
    <row r="36" ht="30" customHeight="1" spans="1:13">
      <c r="A36" s="15">
        <f t="shared" si="5"/>
        <v>34</v>
      </c>
      <c r="B36" s="16" t="s">
        <v>96</v>
      </c>
      <c r="C36" s="16" t="s">
        <v>15</v>
      </c>
      <c r="D36" s="17" t="s">
        <v>88</v>
      </c>
      <c r="E36" s="16" t="s">
        <v>89</v>
      </c>
      <c r="F36" s="16" t="s">
        <v>90</v>
      </c>
      <c r="G36" s="16">
        <v>30.375</v>
      </c>
      <c r="H36" s="18" t="s">
        <v>97</v>
      </c>
      <c r="I36" s="16">
        <f t="shared" si="6"/>
        <v>42.02</v>
      </c>
      <c r="J36" s="19">
        <f t="shared" si="1"/>
        <v>72.395</v>
      </c>
      <c r="K36" s="19">
        <f t="shared" si="7"/>
        <v>4</v>
      </c>
      <c r="L36" s="19" t="s">
        <v>20</v>
      </c>
      <c r="M36" s="19"/>
    </row>
    <row r="37" ht="30" customHeight="1" spans="1:13">
      <c r="A37" s="15">
        <f t="shared" si="5"/>
        <v>35</v>
      </c>
      <c r="B37" s="16" t="s">
        <v>98</v>
      </c>
      <c r="C37" s="16" t="s">
        <v>15</v>
      </c>
      <c r="D37" s="17" t="s">
        <v>88</v>
      </c>
      <c r="E37" s="16" t="s">
        <v>89</v>
      </c>
      <c r="F37" s="16" t="s">
        <v>90</v>
      </c>
      <c r="G37" s="16">
        <v>29.375</v>
      </c>
      <c r="H37" s="18" t="s">
        <v>99</v>
      </c>
      <c r="I37" s="16">
        <f t="shared" si="6"/>
        <v>42.5</v>
      </c>
      <c r="J37" s="19">
        <f t="shared" si="1"/>
        <v>71.875</v>
      </c>
      <c r="K37" s="19">
        <f t="shared" si="7"/>
        <v>5</v>
      </c>
      <c r="L37" s="19" t="s">
        <v>20</v>
      </c>
      <c r="M37" s="19"/>
    </row>
    <row r="38" ht="30" customHeight="1" spans="1:13">
      <c r="A38" s="15">
        <f t="shared" si="5"/>
        <v>36</v>
      </c>
      <c r="B38" s="16" t="s">
        <v>100</v>
      </c>
      <c r="C38" s="16" t="s">
        <v>15</v>
      </c>
      <c r="D38" s="17" t="s">
        <v>88</v>
      </c>
      <c r="E38" s="16" t="s">
        <v>89</v>
      </c>
      <c r="F38" s="16" t="s">
        <v>90</v>
      </c>
      <c r="G38" s="16">
        <v>30</v>
      </c>
      <c r="H38" s="18" t="s">
        <v>101</v>
      </c>
      <c r="I38" s="16">
        <f t="shared" si="6"/>
        <v>41.69</v>
      </c>
      <c r="J38" s="19">
        <f t="shared" si="1"/>
        <v>71.69</v>
      </c>
      <c r="K38" s="19">
        <f t="shared" si="7"/>
        <v>6</v>
      </c>
      <c r="L38" s="19" t="s">
        <v>20</v>
      </c>
      <c r="M38" s="19"/>
    </row>
    <row r="39" ht="30" customHeight="1" spans="1:13">
      <c r="A39" s="15">
        <f t="shared" si="5"/>
        <v>37</v>
      </c>
      <c r="B39" s="16" t="s">
        <v>102</v>
      </c>
      <c r="C39" s="16" t="s">
        <v>15</v>
      </c>
      <c r="D39" s="17" t="s">
        <v>88</v>
      </c>
      <c r="E39" s="16" t="s">
        <v>89</v>
      </c>
      <c r="F39" s="16" t="s">
        <v>90</v>
      </c>
      <c r="G39" s="16">
        <v>31.875</v>
      </c>
      <c r="H39" s="18" t="s">
        <v>103</v>
      </c>
      <c r="I39" s="16">
        <f t="shared" si="6"/>
        <v>39.64</v>
      </c>
      <c r="J39" s="19">
        <f t="shared" si="1"/>
        <v>71.515</v>
      </c>
      <c r="K39" s="19">
        <f t="shared" si="7"/>
        <v>7</v>
      </c>
      <c r="L39" s="19" t="s">
        <v>20</v>
      </c>
      <c r="M39" s="19"/>
    </row>
    <row r="40" ht="30" customHeight="1" spans="1:13">
      <c r="A40" s="15">
        <f t="shared" si="5"/>
        <v>38</v>
      </c>
      <c r="B40" s="16" t="s">
        <v>104</v>
      </c>
      <c r="C40" s="16" t="s">
        <v>15</v>
      </c>
      <c r="D40" s="17" t="s">
        <v>88</v>
      </c>
      <c r="E40" s="16" t="s">
        <v>89</v>
      </c>
      <c r="F40" s="16" t="s">
        <v>90</v>
      </c>
      <c r="G40" s="16">
        <v>28.875</v>
      </c>
      <c r="H40" s="18" t="s">
        <v>105</v>
      </c>
      <c r="I40" s="16">
        <f t="shared" si="6"/>
        <v>42.07</v>
      </c>
      <c r="J40" s="19">
        <f t="shared" si="1"/>
        <v>70.945</v>
      </c>
      <c r="K40" s="19">
        <f t="shared" si="7"/>
        <v>8</v>
      </c>
      <c r="L40" s="19" t="s">
        <v>20</v>
      </c>
      <c r="M40" s="19"/>
    </row>
    <row r="41" ht="30" customHeight="1" spans="1:13">
      <c r="A41" s="15">
        <f t="shared" si="5"/>
        <v>39</v>
      </c>
      <c r="B41" s="16" t="s">
        <v>106</v>
      </c>
      <c r="C41" s="16" t="s">
        <v>15</v>
      </c>
      <c r="D41" s="17" t="s">
        <v>88</v>
      </c>
      <c r="E41" s="16" t="s">
        <v>89</v>
      </c>
      <c r="F41" s="16" t="s">
        <v>90</v>
      </c>
      <c r="G41" s="16">
        <v>29.625</v>
      </c>
      <c r="H41" s="18" t="s">
        <v>107</v>
      </c>
      <c r="I41" s="16">
        <f t="shared" si="6"/>
        <v>41.15</v>
      </c>
      <c r="J41" s="19">
        <f t="shared" si="1"/>
        <v>70.775</v>
      </c>
      <c r="K41" s="19">
        <f t="shared" si="7"/>
        <v>9</v>
      </c>
      <c r="L41" s="19" t="s">
        <v>25</v>
      </c>
      <c r="M41" s="19"/>
    </row>
    <row r="42" ht="30" customHeight="1" spans="1:13">
      <c r="A42" s="15">
        <f t="shared" si="5"/>
        <v>40</v>
      </c>
      <c r="B42" s="16" t="s">
        <v>108</v>
      </c>
      <c r="C42" s="16" t="s">
        <v>15</v>
      </c>
      <c r="D42" s="17" t="s">
        <v>88</v>
      </c>
      <c r="E42" s="16" t="s">
        <v>89</v>
      </c>
      <c r="F42" s="16" t="s">
        <v>90</v>
      </c>
      <c r="G42" s="16">
        <v>29</v>
      </c>
      <c r="H42" s="18" t="s">
        <v>109</v>
      </c>
      <c r="I42" s="16">
        <f t="shared" si="6"/>
        <v>41.66</v>
      </c>
      <c r="J42" s="19">
        <f t="shared" si="1"/>
        <v>70.66</v>
      </c>
      <c r="K42" s="19">
        <f t="shared" si="7"/>
        <v>10</v>
      </c>
      <c r="L42" s="19" t="s">
        <v>25</v>
      </c>
      <c r="M42" s="19"/>
    </row>
    <row r="43" s="2" customFormat="1" ht="30" customHeight="1" spans="1:13">
      <c r="A43" s="15">
        <f t="shared" si="5"/>
        <v>41</v>
      </c>
      <c r="B43" s="16" t="s">
        <v>110</v>
      </c>
      <c r="C43" s="16" t="s">
        <v>15</v>
      </c>
      <c r="D43" s="17" t="s">
        <v>88</v>
      </c>
      <c r="E43" s="16" t="s">
        <v>89</v>
      </c>
      <c r="F43" s="16" t="s">
        <v>90</v>
      </c>
      <c r="G43" s="16">
        <v>29.25</v>
      </c>
      <c r="H43" s="18" t="s">
        <v>111</v>
      </c>
      <c r="I43" s="16">
        <f t="shared" si="6"/>
        <v>41.11</v>
      </c>
      <c r="J43" s="19">
        <f t="shared" si="1"/>
        <v>70.36</v>
      </c>
      <c r="K43" s="19">
        <f t="shared" si="7"/>
        <v>11</v>
      </c>
      <c r="L43" s="19" t="s">
        <v>25</v>
      </c>
      <c r="M43" s="19"/>
    </row>
    <row r="44" ht="30" customHeight="1" spans="1:13">
      <c r="A44" s="15">
        <f t="shared" si="5"/>
        <v>42</v>
      </c>
      <c r="B44" s="16" t="s">
        <v>112</v>
      </c>
      <c r="C44" s="16" t="s">
        <v>15</v>
      </c>
      <c r="D44" s="17" t="s">
        <v>88</v>
      </c>
      <c r="E44" s="16" t="s">
        <v>89</v>
      </c>
      <c r="F44" s="16" t="s">
        <v>90</v>
      </c>
      <c r="G44" s="16">
        <v>28.625</v>
      </c>
      <c r="H44" s="18" t="s">
        <v>113</v>
      </c>
      <c r="I44" s="16">
        <f t="shared" si="6"/>
        <v>41.48</v>
      </c>
      <c r="J44" s="19">
        <f t="shared" si="1"/>
        <v>70.105</v>
      </c>
      <c r="K44" s="19">
        <f t="shared" si="7"/>
        <v>12</v>
      </c>
      <c r="L44" s="19" t="s">
        <v>25</v>
      </c>
      <c r="M44" s="19"/>
    </row>
    <row r="45" ht="30" customHeight="1" spans="1:13">
      <c r="A45" s="15">
        <f t="shared" si="5"/>
        <v>43</v>
      </c>
      <c r="B45" s="16" t="s">
        <v>114</v>
      </c>
      <c r="C45" s="16" t="s">
        <v>15</v>
      </c>
      <c r="D45" s="17" t="s">
        <v>88</v>
      </c>
      <c r="E45" s="16" t="s">
        <v>89</v>
      </c>
      <c r="F45" s="16" t="s">
        <v>90</v>
      </c>
      <c r="G45" s="16">
        <v>31.375</v>
      </c>
      <c r="H45" s="18" t="s">
        <v>115</v>
      </c>
      <c r="I45" s="16">
        <f t="shared" si="6"/>
        <v>38.72</v>
      </c>
      <c r="J45" s="19">
        <f t="shared" si="1"/>
        <v>70.095</v>
      </c>
      <c r="K45" s="19">
        <f t="shared" si="7"/>
        <v>13</v>
      </c>
      <c r="L45" s="19" t="s">
        <v>25</v>
      </c>
      <c r="M45" s="19"/>
    </row>
    <row r="46" ht="30" customHeight="1" spans="1:13">
      <c r="A46" s="15">
        <f t="shared" si="5"/>
        <v>44</v>
      </c>
      <c r="B46" s="16" t="s">
        <v>116</v>
      </c>
      <c r="C46" s="16" t="s">
        <v>15</v>
      </c>
      <c r="D46" s="17" t="s">
        <v>88</v>
      </c>
      <c r="E46" s="16" t="s">
        <v>89</v>
      </c>
      <c r="F46" s="16" t="s">
        <v>90</v>
      </c>
      <c r="G46" s="16">
        <v>29.125</v>
      </c>
      <c r="H46" s="18" t="s">
        <v>117</v>
      </c>
      <c r="I46" s="16">
        <f t="shared" si="6"/>
        <v>40.95</v>
      </c>
      <c r="J46" s="19">
        <f t="shared" si="1"/>
        <v>70.075</v>
      </c>
      <c r="K46" s="19">
        <f t="shared" si="7"/>
        <v>14</v>
      </c>
      <c r="L46" s="19" t="s">
        <v>25</v>
      </c>
      <c r="M46" s="19"/>
    </row>
    <row r="47" ht="30" customHeight="1" spans="1:13">
      <c r="A47" s="15">
        <f t="shared" si="5"/>
        <v>45</v>
      </c>
      <c r="B47" s="16" t="s">
        <v>118</v>
      </c>
      <c r="C47" s="16" t="s">
        <v>15</v>
      </c>
      <c r="D47" s="17" t="s">
        <v>88</v>
      </c>
      <c r="E47" s="16" t="s">
        <v>89</v>
      </c>
      <c r="F47" s="16" t="s">
        <v>90</v>
      </c>
      <c r="G47" s="16">
        <v>28.75</v>
      </c>
      <c r="H47" s="18" t="s">
        <v>119</v>
      </c>
      <c r="I47" s="16">
        <f t="shared" si="6"/>
        <v>41.31</v>
      </c>
      <c r="J47" s="19">
        <f t="shared" si="1"/>
        <v>70.06</v>
      </c>
      <c r="K47" s="19">
        <f t="shared" si="7"/>
        <v>15</v>
      </c>
      <c r="L47" s="19" t="s">
        <v>25</v>
      </c>
      <c r="M47" s="19"/>
    </row>
    <row r="48" ht="30" customHeight="1" spans="1:13">
      <c r="A48" s="15">
        <f t="shared" si="5"/>
        <v>46</v>
      </c>
      <c r="B48" s="16" t="s">
        <v>120</v>
      </c>
      <c r="C48" s="16" t="s">
        <v>15</v>
      </c>
      <c r="D48" s="17" t="s">
        <v>88</v>
      </c>
      <c r="E48" s="16" t="s">
        <v>89</v>
      </c>
      <c r="F48" s="16" t="s">
        <v>90</v>
      </c>
      <c r="G48" s="16">
        <v>29.5</v>
      </c>
      <c r="H48" s="18" t="s">
        <v>121</v>
      </c>
      <c r="I48" s="16">
        <f t="shared" si="6"/>
        <v>39.97</v>
      </c>
      <c r="J48" s="19">
        <f t="shared" si="1"/>
        <v>69.47</v>
      </c>
      <c r="K48" s="19">
        <f t="shared" si="7"/>
        <v>16</v>
      </c>
      <c r="L48" s="19" t="s">
        <v>25</v>
      </c>
      <c r="M48" s="19"/>
    </row>
    <row r="49" ht="30" customHeight="1" spans="1:13">
      <c r="A49" s="15">
        <f t="shared" si="5"/>
        <v>47</v>
      </c>
      <c r="B49" s="16" t="s">
        <v>122</v>
      </c>
      <c r="C49" s="16" t="s">
        <v>15</v>
      </c>
      <c r="D49" s="17" t="s">
        <v>88</v>
      </c>
      <c r="E49" s="16" t="s">
        <v>89</v>
      </c>
      <c r="F49" s="16" t="s">
        <v>90</v>
      </c>
      <c r="G49" s="16">
        <v>28.5</v>
      </c>
      <c r="H49" s="18" t="s">
        <v>123</v>
      </c>
      <c r="I49" s="16">
        <f t="shared" si="6"/>
        <v>40.69</v>
      </c>
      <c r="J49" s="19">
        <f t="shared" si="1"/>
        <v>69.19</v>
      </c>
      <c r="K49" s="19">
        <f t="shared" si="7"/>
        <v>17</v>
      </c>
      <c r="L49" s="19" t="s">
        <v>25</v>
      </c>
      <c r="M49" s="19"/>
    </row>
    <row r="50" ht="30" customHeight="1" spans="1:13">
      <c r="A50" s="15">
        <f t="shared" si="5"/>
        <v>48</v>
      </c>
      <c r="B50" s="16" t="s">
        <v>124</v>
      </c>
      <c r="C50" s="16" t="s">
        <v>15</v>
      </c>
      <c r="D50" s="17" t="s">
        <v>88</v>
      </c>
      <c r="E50" s="16" t="s">
        <v>89</v>
      </c>
      <c r="F50" s="16" t="s">
        <v>90</v>
      </c>
      <c r="G50" s="16">
        <v>27.375</v>
      </c>
      <c r="H50" s="18" t="s">
        <v>125</v>
      </c>
      <c r="I50" s="16">
        <f t="shared" si="6"/>
        <v>40.83</v>
      </c>
      <c r="J50" s="19">
        <f t="shared" si="1"/>
        <v>68.205</v>
      </c>
      <c r="K50" s="19">
        <f t="shared" si="7"/>
        <v>18</v>
      </c>
      <c r="L50" s="19" t="s">
        <v>25</v>
      </c>
      <c r="M50" s="19"/>
    </row>
    <row r="51" ht="30" customHeight="1" spans="1:13">
      <c r="A51" s="15">
        <f t="shared" si="5"/>
        <v>49</v>
      </c>
      <c r="B51" s="16" t="s">
        <v>126</v>
      </c>
      <c r="C51" s="16" t="s">
        <v>15</v>
      </c>
      <c r="D51" s="17" t="s">
        <v>88</v>
      </c>
      <c r="E51" s="16" t="s">
        <v>89</v>
      </c>
      <c r="F51" s="16" t="s">
        <v>90</v>
      </c>
      <c r="G51" s="16">
        <v>27.875</v>
      </c>
      <c r="H51" s="18" t="s">
        <v>127</v>
      </c>
      <c r="I51" s="16">
        <f t="shared" si="6"/>
        <v>40.18</v>
      </c>
      <c r="J51" s="19">
        <f t="shared" si="1"/>
        <v>68.055</v>
      </c>
      <c r="K51" s="19">
        <f t="shared" si="7"/>
        <v>19</v>
      </c>
      <c r="L51" s="19" t="s">
        <v>25</v>
      </c>
      <c r="M51" s="19"/>
    </row>
    <row r="52" ht="30" customHeight="1" spans="1:13">
      <c r="A52" s="15">
        <f t="shared" si="5"/>
        <v>50</v>
      </c>
      <c r="B52" s="16" t="s">
        <v>128</v>
      </c>
      <c r="C52" s="16" t="s">
        <v>47</v>
      </c>
      <c r="D52" s="17" t="s">
        <v>88</v>
      </c>
      <c r="E52" s="16" t="s">
        <v>89</v>
      </c>
      <c r="F52" s="16" t="s">
        <v>90</v>
      </c>
      <c r="G52" s="16">
        <v>30.875</v>
      </c>
      <c r="H52" s="18" t="s">
        <v>129</v>
      </c>
      <c r="I52" s="16">
        <f t="shared" si="6"/>
        <v>37.11</v>
      </c>
      <c r="J52" s="19">
        <f t="shared" si="1"/>
        <v>67.985</v>
      </c>
      <c r="K52" s="19">
        <f t="shared" si="7"/>
        <v>20</v>
      </c>
      <c r="L52" s="19" t="s">
        <v>25</v>
      </c>
      <c r="M52" s="19"/>
    </row>
    <row r="53" ht="30" customHeight="1" spans="1:13">
      <c r="A53" s="15">
        <f t="shared" si="5"/>
        <v>51</v>
      </c>
      <c r="B53" s="16" t="s">
        <v>130</v>
      </c>
      <c r="C53" s="16" t="s">
        <v>15</v>
      </c>
      <c r="D53" s="17" t="s">
        <v>88</v>
      </c>
      <c r="E53" s="16" t="s">
        <v>89</v>
      </c>
      <c r="F53" s="16" t="s">
        <v>90</v>
      </c>
      <c r="G53" s="16">
        <v>27.5</v>
      </c>
      <c r="H53" s="18" t="s">
        <v>131</v>
      </c>
      <c r="I53" s="16">
        <f t="shared" si="6"/>
        <v>40.2</v>
      </c>
      <c r="J53" s="19">
        <f t="shared" si="1"/>
        <v>67.7</v>
      </c>
      <c r="K53" s="19">
        <f t="shared" si="7"/>
        <v>21</v>
      </c>
      <c r="L53" s="19" t="s">
        <v>25</v>
      </c>
      <c r="M53" s="19"/>
    </row>
    <row r="54" ht="30" customHeight="1" spans="1:13">
      <c r="A54" s="15">
        <f t="shared" si="5"/>
        <v>52</v>
      </c>
      <c r="B54" s="16" t="s">
        <v>132</v>
      </c>
      <c r="C54" s="16" t="s">
        <v>15</v>
      </c>
      <c r="D54" s="17" t="s">
        <v>88</v>
      </c>
      <c r="E54" s="16" t="s">
        <v>89</v>
      </c>
      <c r="F54" s="16" t="s">
        <v>90</v>
      </c>
      <c r="G54" s="16">
        <v>26.875</v>
      </c>
      <c r="H54" s="18" t="s">
        <v>133</v>
      </c>
      <c r="I54" s="16">
        <f t="shared" si="6"/>
        <v>39.88</v>
      </c>
      <c r="J54" s="19">
        <f t="shared" si="1"/>
        <v>66.755</v>
      </c>
      <c r="K54" s="19">
        <f t="shared" si="7"/>
        <v>22</v>
      </c>
      <c r="L54" s="19" t="s">
        <v>25</v>
      </c>
      <c r="M54" s="19"/>
    </row>
    <row r="55" s="2" customFormat="1" ht="30" customHeight="1" spans="1:13">
      <c r="A55" s="15">
        <f t="shared" si="5"/>
        <v>53</v>
      </c>
      <c r="B55" s="16" t="s">
        <v>134</v>
      </c>
      <c r="C55" s="16" t="s">
        <v>15</v>
      </c>
      <c r="D55" s="17" t="s">
        <v>88</v>
      </c>
      <c r="E55" s="16" t="s">
        <v>89</v>
      </c>
      <c r="F55" s="16" t="s">
        <v>90</v>
      </c>
      <c r="G55" s="16">
        <v>27.25</v>
      </c>
      <c r="H55" s="18" t="s">
        <v>135</v>
      </c>
      <c r="I55" s="16">
        <f t="shared" si="6"/>
        <v>39.41</v>
      </c>
      <c r="J55" s="19">
        <f t="shared" si="1"/>
        <v>66.66</v>
      </c>
      <c r="K55" s="19">
        <f t="shared" si="7"/>
        <v>23</v>
      </c>
      <c r="L55" s="19" t="s">
        <v>25</v>
      </c>
      <c r="M55" s="19"/>
    </row>
    <row r="56" ht="30" customHeight="1" spans="1:13">
      <c r="A56" s="15">
        <f t="shared" si="5"/>
        <v>54</v>
      </c>
      <c r="B56" s="16" t="s">
        <v>136</v>
      </c>
      <c r="C56" s="16" t="s">
        <v>15</v>
      </c>
      <c r="D56" s="17" t="s">
        <v>137</v>
      </c>
      <c r="E56" s="16" t="s">
        <v>138</v>
      </c>
      <c r="F56" s="16" t="s">
        <v>139</v>
      </c>
      <c r="G56" s="16">
        <v>35.375</v>
      </c>
      <c r="H56" s="18" t="s">
        <v>99</v>
      </c>
      <c r="I56" s="16">
        <f t="shared" si="6"/>
        <v>42.5</v>
      </c>
      <c r="J56" s="19">
        <f t="shared" si="1"/>
        <v>77.875</v>
      </c>
      <c r="K56" s="19">
        <f>RANK(J56,$J$56:$J$65)</f>
        <v>1</v>
      </c>
      <c r="L56" s="19" t="s">
        <v>20</v>
      </c>
      <c r="M56" s="19"/>
    </row>
    <row r="57" ht="30" customHeight="1" spans="1:13">
      <c r="A57" s="15">
        <f t="shared" si="5"/>
        <v>55</v>
      </c>
      <c r="B57" s="16" t="s">
        <v>140</v>
      </c>
      <c r="C57" s="16" t="s">
        <v>15</v>
      </c>
      <c r="D57" s="17" t="s">
        <v>137</v>
      </c>
      <c r="E57" s="16" t="s">
        <v>138</v>
      </c>
      <c r="F57" s="16" t="s">
        <v>139</v>
      </c>
      <c r="G57" s="16">
        <v>31.75</v>
      </c>
      <c r="H57" s="18" t="s">
        <v>141</v>
      </c>
      <c r="I57" s="16">
        <f t="shared" si="6"/>
        <v>42.06</v>
      </c>
      <c r="J57" s="19">
        <f t="shared" si="1"/>
        <v>73.81</v>
      </c>
      <c r="K57" s="19">
        <f t="shared" ref="K57:K65" si="8">RANK(J57,$J$56:$J$65)</f>
        <v>2</v>
      </c>
      <c r="L57" s="19" t="s">
        <v>20</v>
      </c>
      <c r="M57" s="19"/>
    </row>
    <row r="58" ht="30" customHeight="1" spans="1:13">
      <c r="A58" s="15">
        <f t="shared" si="5"/>
        <v>56</v>
      </c>
      <c r="B58" s="16" t="s">
        <v>142</v>
      </c>
      <c r="C58" s="16" t="s">
        <v>15</v>
      </c>
      <c r="D58" s="17" t="s">
        <v>137</v>
      </c>
      <c r="E58" s="16" t="s">
        <v>138</v>
      </c>
      <c r="F58" s="16" t="s">
        <v>139</v>
      </c>
      <c r="G58" s="16">
        <v>31</v>
      </c>
      <c r="H58" s="18" t="s">
        <v>107</v>
      </c>
      <c r="I58" s="16">
        <f t="shared" si="6"/>
        <v>41.15</v>
      </c>
      <c r="J58" s="19">
        <f t="shared" si="1"/>
        <v>72.15</v>
      </c>
      <c r="K58" s="19">
        <f t="shared" si="8"/>
        <v>3</v>
      </c>
      <c r="L58" s="19" t="s">
        <v>20</v>
      </c>
      <c r="M58" s="19"/>
    </row>
    <row r="59" s="2" customFormat="1" ht="30" customHeight="1" spans="1:13">
      <c r="A59" s="15">
        <f t="shared" si="5"/>
        <v>57</v>
      </c>
      <c r="B59" s="16" t="s">
        <v>143</v>
      </c>
      <c r="C59" s="16" t="s">
        <v>15</v>
      </c>
      <c r="D59" s="17" t="s">
        <v>137</v>
      </c>
      <c r="E59" s="16" t="s">
        <v>138</v>
      </c>
      <c r="F59" s="16" t="s">
        <v>139</v>
      </c>
      <c r="G59" s="16">
        <v>31</v>
      </c>
      <c r="H59" s="18" t="s">
        <v>144</v>
      </c>
      <c r="I59" s="16">
        <f t="shared" si="6"/>
        <v>40.68</v>
      </c>
      <c r="J59" s="19">
        <f t="shared" si="1"/>
        <v>71.68</v>
      </c>
      <c r="K59" s="19">
        <f t="shared" si="8"/>
        <v>4</v>
      </c>
      <c r="L59" s="19" t="s">
        <v>20</v>
      </c>
      <c r="M59" s="19"/>
    </row>
    <row r="60" ht="30" customHeight="1" spans="1:13">
      <c r="A60" s="15">
        <f t="shared" si="5"/>
        <v>58</v>
      </c>
      <c r="B60" s="16" t="s">
        <v>145</v>
      </c>
      <c r="C60" s="16" t="s">
        <v>15</v>
      </c>
      <c r="D60" s="17" t="s">
        <v>137</v>
      </c>
      <c r="E60" s="16" t="s">
        <v>138</v>
      </c>
      <c r="F60" s="16" t="s">
        <v>139</v>
      </c>
      <c r="G60" s="16">
        <v>30.625</v>
      </c>
      <c r="H60" s="18" t="s">
        <v>146</v>
      </c>
      <c r="I60" s="16">
        <f t="shared" si="6"/>
        <v>40.97</v>
      </c>
      <c r="J60" s="19">
        <f t="shared" si="1"/>
        <v>71.595</v>
      </c>
      <c r="K60" s="19">
        <f t="shared" si="8"/>
        <v>5</v>
      </c>
      <c r="L60" s="19" t="s">
        <v>25</v>
      </c>
      <c r="M60" s="19"/>
    </row>
    <row r="61" ht="30" customHeight="1" spans="1:13">
      <c r="A61" s="15">
        <f t="shared" si="5"/>
        <v>59</v>
      </c>
      <c r="B61" s="16" t="s">
        <v>147</v>
      </c>
      <c r="C61" s="16" t="s">
        <v>15</v>
      </c>
      <c r="D61" s="17" t="s">
        <v>137</v>
      </c>
      <c r="E61" s="16" t="s">
        <v>138</v>
      </c>
      <c r="F61" s="16" t="s">
        <v>139</v>
      </c>
      <c r="G61" s="16">
        <v>29.375</v>
      </c>
      <c r="H61" s="18" t="s">
        <v>148</v>
      </c>
      <c r="I61" s="16">
        <f t="shared" si="6"/>
        <v>41.91</v>
      </c>
      <c r="J61" s="19">
        <f t="shared" si="1"/>
        <v>71.285</v>
      </c>
      <c r="K61" s="19">
        <f t="shared" si="8"/>
        <v>6</v>
      </c>
      <c r="L61" s="19" t="s">
        <v>25</v>
      </c>
      <c r="M61" s="19"/>
    </row>
    <row r="62" ht="30" customHeight="1" spans="1:13">
      <c r="A62" s="15">
        <f t="shared" si="5"/>
        <v>60</v>
      </c>
      <c r="B62" s="16" t="s">
        <v>149</v>
      </c>
      <c r="C62" s="16" t="s">
        <v>15</v>
      </c>
      <c r="D62" s="17" t="s">
        <v>137</v>
      </c>
      <c r="E62" s="16" t="s">
        <v>138</v>
      </c>
      <c r="F62" s="16" t="s">
        <v>139</v>
      </c>
      <c r="G62" s="16">
        <v>26.625</v>
      </c>
      <c r="H62" s="18" t="s">
        <v>150</v>
      </c>
      <c r="I62" s="16">
        <f t="shared" si="6"/>
        <v>42.34</v>
      </c>
      <c r="J62" s="19">
        <f t="shared" si="1"/>
        <v>68.965</v>
      </c>
      <c r="K62" s="19">
        <f t="shared" si="8"/>
        <v>7</v>
      </c>
      <c r="L62" s="19" t="s">
        <v>25</v>
      </c>
      <c r="M62" s="19"/>
    </row>
    <row r="63" ht="30" customHeight="1" spans="1:13">
      <c r="A63" s="15">
        <f t="shared" si="5"/>
        <v>61</v>
      </c>
      <c r="B63" s="16" t="s">
        <v>151</v>
      </c>
      <c r="C63" s="16" t="s">
        <v>15</v>
      </c>
      <c r="D63" s="17" t="s">
        <v>137</v>
      </c>
      <c r="E63" s="16" t="s">
        <v>138</v>
      </c>
      <c r="F63" s="16" t="s">
        <v>139</v>
      </c>
      <c r="G63" s="16">
        <v>27.625</v>
      </c>
      <c r="H63" s="18" t="s">
        <v>152</v>
      </c>
      <c r="I63" s="16">
        <f t="shared" si="6"/>
        <v>40.77</v>
      </c>
      <c r="J63" s="19">
        <f t="shared" si="1"/>
        <v>68.395</v>
      </c>
      <c r="K63" s="19">
        <f t="shared" si="8"/>
        <v>8</v>
      </c>
      <c r="L63" s="19" t="s">
        <v>25</v>
      </c>
      <c r="M63" s="19"/>
    </row>
    <row r="64" s="2" customFormat="1" ht="30" customHeight="1" spans="1:13">
      <c r="A64" s="15">
        <f t="shared" si="5"/>
        <v>62</v>
      </c>
      <c r="B64" s="16" t="s">
        <v>153</v>
      </c>
      <c r="C64" s="16" t="s">
        <v>15</v>
      </c>
      <c r="D64" s="17" t="s">
        <v>137</v>
      </c>
      <c r="E64" s="16" t="s">
        <v>138</v>
      </c>
      <c r="F64" s="16" t="s">
        <v>139</v>
      </c>
      <c r="G64" s="16">
        <v>27.125</v>
      </c>
      <c r="H64" s="18" t="s">
        <v>154</v>
      </c>
      <c r="I64" s="16">
        <f t="shared" si="6"/>
        <v>39.18</v>
      </c>
      <c r="J64" s="19">
        <f t="shared" si="1"/>
        <v>66.305</v>
      </c>
      <c r="K64" s="19">
        <f t="shared" si="8"/>
        <v>9</v>
      </c>
      <c r="L64" s="19" t="s">
        <v>25</v>
      </c>
      <c r="M64" s="19"/>
    </row>
    <row r="65" ht="30" customHeight="1" spans="1:13">
      <c r="A65" s="15">
        <f t="shared" si="5"/>
        <v>63</v>
      </c>
      <c r="B65" s="16" t="s">
        <v>155</v>
      </c>
      <c r="C65" s="16" t="s">
        <v>15</v>
      </c>
      <c r="D65" s="17" t="s">
        <v>137</v>
      </c>
      <c r="E65" s="16" t="s">
        <v>138</v>
      </c>
      <c r="F65" s="16" t="s">
        <v>139</v>
      </c>
      <c r="G65" s="16">
        <v>26.125</v>
      </c>
      <c r="H65" s="18" t="s">
        <v>156</v>
      </c>
      <c r="I65" s="16">
        <f t="shared" si="6"/>
        <v>38.87</v>
      </c>
      <c r="J65" s="19">
        <f t="shared" si="1"/>
        <v>64.995</v>
      </c>
      <c r="K65" s="19">
        <f t="shared" si="8"/>
        <v>10</v>
      </c>
      <c r="L65" s="19" t="s">
        <v>25</v>
      </c>
      <c r="M65" s="19"/>
    </row>
    <row r="66" ht="30" customHeight="1" spans="1:13">
      <c r="A66" s="15">
        <f t="shared" si="5"/>
        <v>64</v>
      </c>
      <c r="B66" s="16" t="s">
        <v>157</v>
      </c>
      <c r="C66" s="16" t="s">
        <v>47</v>
      </c>
      <c r="D66" s="17" t="s">
        <v>158</v>
      </c>
      <c r="E66" s="16" t="s">
        <v>159</v>
      </c>
      <c r="F66" s="16" t="s">
        <v>160</v>
      </c>
      <c r="G66" s="16">
        <v>32.625</v>
      </c>
      <c r="H66" s="18" t="s">
        <v>82</v>
      </c>
      <c r="I66" s="16">
        <f t="shared" si="6"/>
        <v>40.01</v>
      </c>
      <c r="J66" s="19">
        <f t="shared" si="1"/>
        <v>72.635</v>
      </c>
      <c r="K66" s="19">
        <f t="shared" ref="K66:K87" si="9">RANK(J66,$J$66:$J$87)</f>
        <v>1</v>
      </c>
      <c r="L66" s="19" t="s">
        <v>20</v>
      </c>
      <c r="M66" s="19"/>
    </row>
    <row r="67" ht="30" customHeight="1" spans="1:13">
      <c r="A67" s="15">
        <f t="shared" si="5"/>
        <v>65</v>
      </c>
      <c r="B67" s="16" t="s">
        <v>161</v>
      </c>
      <c r="C67" s="16" t="s">
        <v>15</v>
      </c>
      <c r="D67" s="17" t="s">
        <v>158</v>
      </c>
      <c r="E67" s="16" t="s">
        <v>159</v>
      </c>
      <c r="F67" s="16" t="s">
        <v>160</v>
      </c>
      <c r="G67" s="16">
        <v>33</v>
      </c>
      <c r="H67" s="18" t="s">
        <v>27</v>
      </c>
      <c r="I67" s="16">
        <f t="shared" si="6"/>
        <v>39.52</v>
      </c>
      <c r="J67" s="19">
        <f t="shared" ref="J67:J130" si="10">G67+I67</f>
        <v>72.52</v>
      </c>
      <c r="K67" s="19">
        <f t="shared" si="9"/>
        <v>2</v>
      </c>
      <c r="L67" s="19" t="s">
        <v>20</v>
      </c>
      <c r="M67" s="19"/>
    </row>
    <row r="68" ht="30" customHeight="1" spans="1:13">
      <c r="A68" s="15">
        <f t="shared" si="5"/>
        <v>66</v>
      </c>
      <c r="B68" s="16" t="s">
        <v>162</v>
      </c>
      <c r="C68" s="16" t="s">
        <v>15</v>
      </c>
      <c r="D68" s="17" t="s">
        <v>158</v>
      </c>
      <c r="E68" s="16" t="s">
        <v>159</v>
      </c>
      <c r="F68" s="16" t="s">
        <v>160</v>
      </c>
      <c r="G68" s="16">
        <v>30.375</v>
      </c>
      <c r="H68" s="18" t="s">
        <v>163</v>
      </c>
      <c r="I68" s="16">
        <f t="shared" si="6"/>
        <v>41.92</v>
      </c>
      <c r="J68" s="19">
        <f t="shared" si="10"/>
        <v>72.295</v>
      </c>
      <c r="K68" s="19">
        <f t="shared" si="9"/>
        <v>3</v>
      </c>
      <c r="L68" s="19" t="s">
        <v>20</v>
      </c>
      <c r="M68" s="19"/>
    </row>
    <row r="69" ht="30" customHeight="1" spans="1:13">
      <c r="A69" s="15">
        <f t="shared" si="5"/>
        <v>67</v>
      </c>
      <c r="B69" s="16" t="s">
        <v>164</v>
      </c>
      <c r="C69" s="16" t="s">
        <v>47</v>
      </c>
      <c r="D69" s="17" t="s">
        <v>158</v>
      </c>
      <c r="E69" s="16" t="s">
        <v>159</v>
      </c>
      <c r="F69" s="16" t="s">
        <v>160</v>
      </c>
      <c r="G69" s="16">
        <v>30.75</v>
      </c>
      <c r="H69" s="18" t="s">
        <v>165</v>
      </c>
      <c r="I69" s="16">
        <f t="shared" si="6"/>
        <v>41.04</v>
      </c>
      <c r="J69" s="19">
        <f t="shared" si="10"/>
        <v>71.79</v>
      </c>
      <c r="K69" s="19">
        <f t="shared" si="9"/>
        <v>4</v>
      </c>
      <c r="L69" s="19" t="s">
        <v>20</v>
      </c>
      <c r="M69" s="19"/>
    </row>
    <row r="70" ht="30" customHeight="1" spans="1:13">
      <c r="A70" s="15">
        <f t="shared" si="5"/>
        <v>68</v>
      </c>
      <c r="B70" s="16" t="s">
        <v>166</v>
      </c>
      <c r="C70" s="16" t="s">
        <v>47</v>
      </c>
      <c r="D70" s="17" t="s">
        <v>158</v>
      </c>
      <c r="E70" s="16" t="s">
        <v>159</v>
      </c>
      <c r="F70" s="16" t="s">
        <v>160</v>
      </c>
      <c r="G70" s="16">
        <v>35.375</v>
      </c>
      <c r="H70" s="18" t="s">
        <v>167</v>
      </c>
      <c r="I70" s="16">
        <f t="shared" si="6"/>
        <v>36.38</v>
      </c>
      <c r="J70" s="19">
        <f t="shared" si="10"/>
        <v>71.755</v>
      </c>
      <c r="K70" s="19">
        <f t="shared" si="9"/>
        <v>5</v>
      </c>
      <c r="L70" s="19" t="s">
        <v>20</v>
      </c>
      <c r="M70" s="19"/>
    </row>
    <row r="71" ht="30" customHeight="1" spans="1:13">
      <c r="A71" s="15">
        <f t="shared" si="5"/>
        <v>69</v>
      </c>
      <c r="B71" s="16" t="s">
        <v>168</v>
      </c>
      <c r="C71" s="16" t="s">
        <v>15</v>
      </c>
      <c r="D71" s="17" t="s">
        <v>158</v>
      </c>
      <c r="E71" s="16" t="s">
        <v>159</v>
      </c>
      <c r="F71" s="16" t="s">
        <v>160</v>
      </c>
      <c r="G71" s="16">
        <v>28.875</v>
      </c>
      <c r="H71" s="18" t="s">
        <v>169</v>
      </c>
      <c r="I71" s="16">
        <f t="shared" si="6"/>
        <v>42.29</v>
      </c>
      <c r="J71" s="19">
        <f t="shared" si="10"/>
        <v>71.165</v>
      </c>
      <c r="K71" s="19">
        <f t="shared" si="9"/>
        <v>6</v>
      </c>
      <c r="L71" s="19" t="s">
        <v>20</v>
      </c>
      <c r="M71" s="19"/>
    </row>
    <row r="72" ht="30" customHeight="1" spans="1:13">
      <c r="A72" s="15">
        <f t="shared" si="5"/>
        <v>70</v>
      </c>
      <c r="B72" s="16" t="s">
        <v>170</v>
      </c>
      <c r="C72" s="16" t="s">
        <v>47</v>
      </c>
      <c r="D72" s="17" t="s">
        <v>158</v>
      </c>
      <c r="E72" s="16" t="s">
        <v>159</v>
      </c>
      <c r="F72" s="16" t="s">
        <v>160</v>
      </c>
      <c r="G72" s="16">
        <v>29.5</v>
      </c>
      <c r="H72" s="18" t="s">
        <v>171</v>
      </c>
      <c r="I72" s="16">
        <f t="shared" si="6"/>
        <v>41.4</v>
      </c>
      <c r="J72" s="19">
        <f t="shared" si="10"/>
        <v>70.9</v>
      </c>
      <c r="K72" s="19">
        <f t="shared" si="9"/>
        <v>7</v>
      </c>
      <c r="L72" s="19" t="s">
        <v>20</v>
      </c>
      <c r="M72" s="19"/>
    </row>
    <row r="73" ht="30" customHeight="1" spans="1:13">
      <c r="A73" s="15">
        <f t="shared" si="5"/>
        <v>71</v>
      </c>
      <c r="B73" s="16" t="s">
        <v>172</v>
      </c>
      <c r="C73" s="16" t="s">
        <v>15</v>
      </c>
      <c r="D73" s="17" t="s">
        <v>158</v>
      </c>
      <c r="E73" s="16" t="s">
        <v>159</v>
      </c>
      <c r="F73" s="16" t="s">
        <v>160</v>
      </c>
      <c r="G73" s="16">
        <v>30.75</v>
      </c>
      <c r="H73" s="18" t="s">
        <v>173</v>
      </c>
      <c r="I73" s="16">
        <f t="shared" si="6"/>
        <v>38.88</v>
      </c>
      <c r="J73" s="19">
        <f t="shared" si="10"/>
        <v>69.63</v>
      </c>
      <c r="K73" s="19">
        <f t="shared" si="9"/>
        <v>8</v>
      </c>
      <c r="L73" s="19" t="s">
        <v>20</v>
      </c>
      <c r="M73" s="19"/>
    </row>
    <row r="74" ht="30" customHeight="1" spans="1:13">
      <c r="A74" s="15">
        <f t="shared" si="5"/>
        <v>72</v>
      </c>
      <c r="B74" s="16" t="s">
        <v>174</v>
      </c>
      <c r="C74" s="16" t="s">
        <v>15</v>
      </c>
      <c r="D74" s="17" t="s">
        <v>158</v>
      </c>
      <c r="E74" s="16" t="s">
        <v>159</v>
      </c>
      <c r="F74" s="16" t="s">
        <v>160</v>
      </c>
      <c r="G74" s="16">
        <v>29.375</v>
      </c>
      <c r="H74" s="18" t="s">
        <v>175</v>
      </c>
      <c r="I74" s="16">
        <f t="shared" si="6"/>
        <v>39.92</v>
      </c>
      <c r="J74" s="19">
        <f t="shared" si="10"/>
        <v>69.295</v>
      </c>
      <c r="K74" s="19">
        <f t="shared" si="9"/>
        <v>9</v>
      </c>
      <c r="L74" s="19" t="s">
        <v>20</v>
      </c>
      <c r="M74" s="19"/>
    </row>
    <row r="75" ht="30" customHeight="1" spans="1:13">
      <c r="A75" s="15">
        <f t="shared" si="5"/>
        <v>73</v>
      </c>
      <c r="B75" s="16" t="s">
        <v>176</v>
      </c>
      <c r="C75" s="16" t="s">
        <v>15</v>
      </c>
      <c r="D75" s="17" t="s">
        <v>158</v>
      </c>
      <c r="E75" s="16" t="s">
        <v>159</v>
      </c>
      <c r="F75" s="16" t="s">
        <v>160</v>
      </c>
      <c r="G75" s="16">
        <v>28.875</v>
      </c>
      <c r="H75" s="18" t="s">
        <v>177</v>
      </c>
      <c r="I75" s="16">
        <f t="shared" si="6"/>
        <v>40.19</v>
      </c>
      <c r="J75" s="19">
        <f t="shared" si="10"/>
        <v>69.065</v>
      </c>
      <c r="K75" s="19">
        <f t="shared" si="9"/>
        <v>10</v>
      </c>
      <c r="L75" s="19" t="s">
        <v>20</v>
      </c>
      <c r="M75" s="19"/>
    </row>
    <row r="76" ht="30" customHeight="1" spans="1:13">
      <c r="A76" s="15">
        <f t="shared" si="5"/>
        <v>74</v>
      </c>
      <c r="B76" s="16" t="s">
        <v>178</v>
      </c>
      <c r="C76" s="16" t="s">
        <v>15</v>
      </c>
      <c r="D76" s="17" t="s">
        <v>158</v>
      </c>
      <c r="E76" s="16" t="s">
        <v>159</v>
      </c>
      <c r="F76" s="16" t="s">
        <v>160</v>
      </c>
      <c r="G76" s="16">
        <v>29.625</v>
      </c>
      <c r="H76" s="18" t="s">
        <v>179</v>
      </c>
      <c r="I76" s="16">
        <f t="shared" si="6"/>
        <v>39.17</v>
      </c>
      <c r="J76" s="19">
        <f t="shared" si="10"/>
        <v>68.795</v>
      </c>
      <c r="K76" s="19">
        <f t="shared" si="9"/>
        <v>11</v>
      </c>
      <c r="L76" s="19" t="s">
        <v>25</v>
      </c>
      <c r="M76" s="19"/>
    </row>
    <row r="77" ht="30" customHeight="1" spans="1:13">
      <c r="A77" s="15">
        <f t="shared" si="5"/>
        <v>75</v>
      </c>
      <c r="B77" s="16" t="s">
        <v>180</v>
      </c>
      <c r="C77" s="16" t="s">
        <v>15</v>
      </c>
      <c r="D77" s="17" t="s">
        <v>158</v>
      </c>
      <c r="E77" s="16" t="s">
        <v>159</v>
      </c>
      <c r="F77" s="16" t="s">
        <v>160</v>
      </c>
      <c r="G77" s="16">
        <v>28.5</v>
      </c>
      <c r="H77" s="18" t="s">
        <v>181</v>
      </c>
      <c r="I77" s="16">
        <f t="shared" si="6"/>
        <v>40.04</v>
      </c>
      <c r="J77" s="19">
        <f t="shared" si="10"/>
        <v>68.54</v>
      </c>
      <c r="K77" s="19">
        <f t="shared" si="9"/>
        <v>12</v>
      </c>
      <c r="L77" s="19" t="s">
        <v>25</v>
      </c>
      <c r="M77" s="19"/>
    </row>
    <row r="78" ht="30" customHeight="1" spans="1:13">
      <c r="A78" s="15">
        <f t="shared" si="5"/>
        <v>76</v>
      </c>
      <c r="B78" s="16" t="s">
        <v>182</v>
      </c>
      <c r="C78" s="16" t="s">
        <v>15</v>
      </c>
      <c r="D78" s="17" t="s">
        <v>158</v>
      </c>
      <c r="E78" s="16" t="s">
        <v>159</v>
      </c>
      <c r="F78" s="16" t="s">
        <v>160</v>
      </c>
      <c r="G78" s="16">
        <v>28.875</v>
      </c>
      <c r="H78" s="18" t="s">
        <v>183</v>
      </c>
      <c r="I78" s="16">
        <f t="shared" si="6"/>
        <v>39.07</v>
      </c>
      <c r="J78" s="19">
        <f t="shared" si="10"/>
        <v>67.945</v>
      </c>
      <c r="K78" s="19">
        <f t="shared" si="9"/>
        <v>13</v>
      </c>
      <c r="L78" s="19" t="s">
        <v>25</v>
      </c>
      <c r="M78" s="19"/>
    </row>
    <row r="79" ht="30" customHeight="1" spans="1:13">
      <c r="A79" s="15">
        <f t="shared" si="5"/>
        <v>77</v>
      </c>
      <c r="B79" s="16" t="s">
        <v>184</v>
      </c>
      <c r="C79" s="16" t="s">
        <v>15</v>
      </c>
      <c r="D79" s="17" t="s">
        <v>158</v>
      </c>
      <c r="E79" s="16" t="s">
        <v>159</v>
      </c>
      <c r="F79" s="16" t="s">
        <v>160</v>
      </c>
      <c r="G79" s="16">
        <v>26.625</v>
      </c>
      <c r="H79" s="18" t="s">
        <v>146</v>
      </c>
      <c r="I79" s="16">
        <f t="shared" si="6"/>
        <v>40.97</v>
      </c>
      <c r="J79" s="19">
        <f t="shared" si="10"/>
        <v>67.595</v>
      </c>
      <c r="K79" s="19">
        <f t="shared" si="9"/>
        <v>14</v>
      </c>
      <c r="L79" s="19" t="s">
        <v>25</v>
      </c>
      <c r="M79" s="19"/>
    </row>
    <row r="80" ht="30" customHeight="1" spans="1:13">
      <c r="A80" s="15">
        <f t="shared" si="5"/>
        <v>78</v>
      </c>
      <c r="B80" s="16" t="s">
        <v>185</v>
      </c>
      <c r="C80" s="16" t="s">
        <v>15</v>
      </c>
      <c r="D80" s="17" t="s">
        <v>158</v>
      </c>
      <c r="E80" s="16" t="s">
        <v>159</v>
      </c>
      <c r="F80" s="16" t="s">
        <v>160</v>
      </c>
      <c r="G80" s="16">
        <v>28.5</v>
      </c>
      <c r="H80" s="18" t="s">
        <v>186</v>
      </c>
      <c r="I80" s="16">
        <f t="shared" si="6"/>
        <v>38.78</v>
      </c>
      <c r="J80" s="19">
        <f t="shared" si="10"/>
        <v>67.28</v>
      </c>
      <c r="K80" s="19">
        <f t="shared" si="9"/>
        <v>15</v>
      </c>
      <c r="L80" s="19" t="s">
        <v>25</v>
      </c>
      <c r="M80" s="19"/>
    </row>
    <row r="81" ht="30" customHeight="1" spans="1:13">
      <c r="A81" s="15">
        <f t="shared" si="5"/>
        <v>79</v>
      </c>
      <c r="B81" s="16" t="s">
        <v>187</v>
      </c>
      <c r="C81" s="16" t="s">
        <v>47</v>
      </c>
      <c r="D81" s="17" t="s">
        <v>158</v>
      </c>
      <c r="E81" s="16" t="s">
        <v>159</v>
      </c>
      <c r="F81" s="16" t="s">
        <v>160</v>
      </c>
      <c r="G81" s="16">
        <v>27.75</v>
      </c>
      <c r="H81" s="18" t="s">
        <v>188</v>
      </c>
      <c r="I81" s="16">
        <f t="shared" si="6"/>
        <v>38.24</v>
      </c>
      <c r="J81" s="19">
        <f t="shared" si="10"/>
        <v>65.99</v>
      </c>
      <c r="K81" s="19">
        <f t="shared" si="9"/>
        <v>16</v>
      </c>
      <c r="L81" s="19" t="s">
        <v>25</v>
      </c>
      <c r="M81" s="19"/>
    </row>
    <row r="82" ht="30" customHeight="1" spans="1:13">
      <c r="A82" s="15">
        <f t="shared" si="5"/>
        <v>80</v>
      </c>
      <c r="B82" s="16" t="s">
        <v>189</v>
      </c>
      <c r="C82" s="16" t="s">
        <v>15</v>
      </c>
      <c r="D82" s="17" t="s">
        <v>158</v>
      </c>
      <c r="E82" s="16" t="s">
        <v>159</v>
      </c>
      <c r="F82" s="16" t="s">
        <v>160</v>
      </c>
      <c r="G82" s="16">
        <v>26.25</v>
      </c>
      <c r="H82" s="18" t="s">
        <v>190</v>
      </c>
      <c r="I82" s="16">
        <f t="shared" si="6"/>
        <v>37.45</v>
      </c>
      <c r="J82" s="19">
        <f t="shared" si="10"/>
        <v>63.7</v>
      </c>
      <c r="K82" s="19">
        <f t="shared" si="9"/>
        <v>17</v>
      </c>
      <c r="L82" s="19" t="s">
        <v>25</v>
      </c>
      <c r="M82" s="19"/>
    </row>
    <row r="83" ht="30" customHeight="1" spans="1:13">
      <c r="A83" s="15">
        <f t="shared" si="5"/>
        <v>81</v>
      </c>
      <c r="B83" s="16" t="s">
        <v>191</v>
      </c>
      <c r="C83" s="16" t="s">
        <v>15</v>
      </c>
      <c r="D83" s="17" t="s">
        <v>158</v>
      </c>
      <c r="E83" s="16" t="s">
        <v>159</v>
      </c>
      <c r="F83" s="16" t="s">
        <v>160</v>
      </c>
      <c r="G83" s="16">
        <v>24.5</v>
      </c>
      <c r="H83" s="18" t="s">
        <v>192</v>
      </c>
      <c r="I83" s="16">
        <f t="shared" si="6"/>
        <v>38.39</v>
      </c>
      <c r="J83" s="19">
        <f t="shared" si="10"/>
        <v>62.89</v>
      </c>
      <c r="K83" s="19">
        <f t="shared" si="9"/>
        <v>18</v>
      </c>
      <c r="L83" s="19" t="s">
        <v>25</v>
      </c>
      <c r="M83" s="19"/>
    </row>
    <row r="84" ht="30" customHeight="1" spans="1:13">
      <c r="A84" s="15">
        <f t="shared" si="5"/>
        <v>82</v>
      </c>
      <c r="B84" s="16" t="s">
        <v>193</v>
      </c>
      <c r="C84" s="16" t="s">
        <v>47</v>
      </c>
      <c r="D84" s="17" t="s">
        <v>158</v>
      </c>
      <c r="E84" s="16" t="s">
        <v>159</v>
      </c>
      <c r="F84" s="16" t="s">
        <v>160</v>
      </c>
      <c r="G84" s="16">
        <v>23</v>
      </c>
      <c r="H84" s="18" t="s">
        <v>194</v>
      </c>
      <c r="I84" s="16">
        <f t="shared" si="6"/>
        <v>39.37</v>
      </c>
      <c r="J84" s="19">
        <f t="shared" si="10"/>
        <v>62.37</v>
      </c>
      <c r="K84" s="19">
        <f t="shared" si="9"/>
        <v>19</v>
      </c>
      <c r="L84" s="19" t="s">
        <v>25</v>
      </c>
      <c r="M84" s="19"/>
    </row>
    <row r="85" ht="30" customHeight="1" spans="1:13">
      <c r="A85" s="15">
        <f t="shared" si="5"/>
        <v>83</v>
      </c>
      <c r="B85" s="16" t="s">
        <v>195</v>
      </c>
      <c r="C85" s="16" t="s">
        <v>47</v>
      </c>
      <c r="D85" s="17" t="s">
        <v>158</v>
      </c>
      <c r="E85" s="16" t="s">
        <v>159</v>
      </c>
      <c r="F85" s="16" t="s">
        <v>160</v>
      </c>
      <c r="G85" s="16">
        <v>21.25</v>
      </c>
      <c r="H85" s="18" t="s">
        <v>196</v>
      </c>
      <c r="I85" s="16">
        <f t="shared" si="6"/>
        <v>40</v>
      </c>
      <c r="J85" s="19">
        <f t="shared" si="10"/>
        <v>61.25</v>
      </c>
      <c r="K85" s="19">
        <f t="shared" si="9"/>
        <v>20</v>
      </c>
      <c r="L85" s="19" t="s">
        <v>25</v>
      </c>
      <c r="M85" s="19"/>
    </row>
    <row r="86" ht="30" customHeight="1" spans="1:13">
      <c r="A86" s="15">
        <f t="shared" si="5"/>
        <v>84</v>
      </c>
      <c r="B86" s="16" t="s">
        <v>197</v>
      </c>
      <c r="C86" s="16" t="s">
        <v>15</v>
      </c>
      <c r="D86" s="17" t="s">
        <v>158</v>
      </c>
      <c r="E86" s="16" t="s">
        <v>159</v>
      </c>
      <c r="F86" s="16" t="s">
        <v>160</v>
      </c>
      <c r="G86" s="16">
        <v>19.75</v>
      </c>
      <c r="H86" s="18" t="s">
        <v>198</v>
      </c>
      <c r="I86" s="16">
        <f t="shared" si="6"/>
        <v>39.12</v>
      </c>
      <c r="J86" s="19">
        <f t="shared" si="10"/>
        <v>58.87</v>
      </c>
      <c r="K86" s="19">
        <f t="shared" si="9"/>
        <v>21</v>
      </c>
      <c r="L86" s="19" t="s">
        <v>25</v>
      </c>
      <c r="M86" s="19"/>
    </row>
    <row r="87" ht="30" customHeight="1" spans="1:13">
      <c r="A87" s="15">
        <f t="shared" si="5"/>
        <v>85</v>
      </c>
      <c r="B87" s="16" t="s">
        <v>199</v>
      </c>
      <c r="C87" s="16" t="s">
        <v>15</v>
      </c>
      <c r="D87" s="17" t="s">
        <v>158</v>
      </c>
      <c r="E87" s="16" t="s">
        <v>159</v>
      </c>
      <c r="F87" s="16" t="s">
        <v>160</v>
      </c>
      <c r="G87" s="16">
        <v>19.25</v>
      </c>
      <c r="H87" s="18" t="s">
        <v>200</v>
      </c>
      <c r="I87" s="16">
        <f t="shared" si="6"/>
        <v>38.42</v>
      </c>
      <c r="J87" s="19">
        <f t="shared" si="10"/>
        <v>57.67</v>
      </c>
      <c r="K87" s="19">
        <f t="shared" si="9"/>
        <v>22</v>
      </c>
      <c r="L87" s="19" t="s">
        <v>25</v>
      </c>
      <c r="M87" s="19"/>
    </row>
    <row r="88" ht="30" customHeight="1" spans="1:13">
      <c r="A88" s="15">
        <f t="shared" si="5"/>
        <v>86</v>
      </c>
      <c r="B88" s="16" t="s">
        <v>201</v>
      </c>
      <c r="C88" s="16" t="s">
        <v>15</v>
      </c>
      <c r="D88" s="17" t="s">
        <v>158</v>
      </c>
      <c r="E88" s="16" t="s">
        <v>202</v>
      </c>
      <c r="F88" s="16" t="s">
        <v>203</v>
      </c>
      <c r="G88" s="16">
        <v>32</v>
      </c>
      <c r="H88" s="18" t="s">
        <v>204</v>
      </c>
      <c r="I88" s="16">
        <f t="shared" si="6"/>
        <v>42.37</v>
      </c>
      <c r="J88" s="19">
        <f t="shared" si="10"/>
        <v>74.37</v>
      </c>
      <c r="K88" s="19">
        <f t="shared" ref="K88:K110" si="11">RANK(J88,$J$88:$J$110)</f>
        <v>1</v>
      </c>
      <c r="L88" s="19" t="s">
        <v>20</v>
      </c>
      <c r="M88" s="19"/>
    </row>
    <row r="89" ht="30" customHeight="1" spans="1:13">
      <c r="A89" s="15">
        <f t="shared" si="5"/>
        <v>87</v>
      </c>
      <c r="B89" s="16" t="s">
        <v>205</v>
      </c>
      <c r="C89" s="16" t="s">
        <v>15</v>
      </c>
      <c r="D89" s="17" t="s">
        <v>158</v>
      </c>
      <c r="E89" s="16" t="s">
        <v>202</v>
      </c>
      <c r="F89" s="16" t="s">
        <v>203</v>
      </c>
      <c r="G89" s="16">
        <v>31</v>
      </c>
      <c r="H89" s="18" t="s">
        <v>206</v>
      </c>
      <c r="I89" s="16">
        <f t="shared" si="6"/>
        <v>42.92</v>
      </c>
      <c r="J89" s="19">
        <f t="shared" si="10"/>
        <v>73.92</v>
      </c>
      <c r="K89" s="19">
        <f t="shared" si="11"/>
        <v>2</v>
      </c>
      <c r="L89" s="19" t="s">
        <v>20</v>
      </c>
      <c r="M89" s="19"/>
    </row>
    <row r="90" ht="30" customHeight="1" spans="1:13">
      <c r="A90" s="15">
        <f t="shared" si="5"/>
        <v>88</v>
      </c>
      <c r="B90" s="16" t="s">
        <v>207</v>
      </c>
      <c r="C90" s="16" t="s">
        <v>15</v>
      </c>
      <c r="D90" s="17" t="s">
        <v>158</v>
      </c>
      <c r="E90" s="16" t="s">
        <v>202</v>
      </c>
      <c r="F90" s="16" t="s">
        <v>203</v>
      </c>
      <c r="G90" s="16">
        <v>32.25</v>
      </c>
      <c r="H90" s="18" t="s">
        <v>208</v>
      </c>
      <c r="I90" s="16">
        <f t="shared" si="6"/>
        <v>41.32</v>
      </c>
      <c r="J90" s="19">
        <f t="shared" si="10"/>
        <v>73.57</v>
      </c>
      <c r="K90" s="19">
        <f t="shared" si="11"/>
        <v>3</v>
      </c>
      <c r="L90" s="19" t="s">
        <v>20</v>
      </c>
      <c r="M90" s="19"/>
    </row>
    <row r="91" ht="30" customHeight="1" spans="1:13">
      <c r="A91" s="15">
        <f t="shared" ref="A91:A127" si="12">ROW()-2</f>
        <v>89</v>
      </c>
      <c r="B91" s="16" t="s">
        <v>209</v>
      </c>
      <c r="C91" s="16" t="s">
        <v>15</v>
      </c>
      <c r="D91" s="17" t="s">
        <v>158</v>
      </c>
      <c r="E91" s="16" t="s">
        <v>202</v>
      </c>
      <c r="F91" s="16" t="s">
        <v>203</v>
      </c>
      <c r="G91" s="16">
        <v>31.375</v>
      </c>
      <c r="H91" s="18" t="s">
        <v>210</v>
      </c>
      <c r="I91" s="16">
        <f t="shared" ref="I91:I139" si="13">H91*0.5</f>
        <v>41.65</v>
      </c>
      <c r="J91" s="19">
        <f t="shared" si="10"/>
        <v>73.025</v>
      </c>
      <c r="K91" s="19">
        <f t="shared" si="11"/>
        <v>4</v>
      </c>
      <c r="L91" s="19" t="s">
        <v>20</v>
      </c>
      <c r="M91" s="19"/>
    </row>
    <row r="92" ht="30" customHeight="1" spans="1:13">
      <c r="A92" s="15">
        <f t="shared" si="12"/>
        <v>90</v>
      </c>
      <c r="B92" s="16" t="s">
        <v>211</v>
      </c>
      <c r="C92" s="16" t="s">
        <v>15</v>
      </c>
      <c r="D92" s="17" t="s">
        <v>158</v>
      </c>
      <c r="E92" s="16" t="s">
        <v>202</v>
      </c>
      <c r="F92" s="16" t="s">
        <v>203</v>
      </c>
      <c r="G92" s="16">
        <v>31.375</v>
      </c>
      <c r="H92" s="18" t="s">
        <v>212</v>
      </c>
      <c r="I92" s="16">
        <f t="shared" si="13"/>
        <v>41.62</v>
      </c>
      <c r="J92" s="19">
        <f t="shared" si="10"/>
        <v>72.995</v>
      </c>
      <c r="K92" s="19">
        <f t="shared" si="11"/>
        <v>5</v>
      </c>
      <c r="L92" s="19" t="s">
        <v>20</v>
      </c>
      <c r="M92" s="19"/>
    </row>
    <row r="93" s="2" customFormat="1" ht="30" customHeight="1" spans="1:13">
      <c r="A93" s="15">
        <f t="shared" si="12"/>
        <v>91</v>
      </c>
      <c r="B93" s="16" t="s">
        <v>213</v>
      </c>
      <c r="C93" s="16" t="s">
        <v>15</v>
      </c>
      <c r="D93" s="17" t="s">
        <v>158</v>
      </c>
      <c r="E93" s="16" t="s">
        <v>202</v>
      </c>
      <c r="F93" s="16" t="s">
        <v>203</v>
      </c>
      <c r="G93" s="16">
        <v>33.25</v>
      </c>
      <c r="H93" s="18" t="s">
        <v>214</v>
      </c>
      <c r="I93" s="16">
        <f t="shared" si="13"/>
        <v>38.22</v>
      </c>
      <c r="J93" s="19">
        <f t="shared" si="10"/>
        <v>71.47</v>
      </c>
      <c r="K93" s="19">
        <f t="shared" si="11"/>
        <v>6</v>
      </c>
      <c r="L93" s="19" t="s">
        <v>20</v>
      </c>
      <c r="M93" s="19"/>
    </row>
    <row r="94" ht="30" customHeight="1" spans="1:13">
      <c r="A94" s="15">
        <f t="shared" si="12"/>
        <v>92</v>
      </c>
      <c r="B94" s="16" t="s">
        <v>215</v>
      </c>
      <c r="C94" s="16" t="s">
        <v>15</v>
      </c>
      <c r="D94" s="17" t="s">
        <v>158</v>
      </c>
      <c r="E94" s="16" t="s">
        <v>202</v>
      </c>
      <c r="F94" s="16" t="s">
        <v>203</v>
      </c>
      <c r="G94" s="16">
        <v>28.625</v>
      </c>
      <c r="H94" s="18" t="s">
        <v>216</v>
      </c>
      <c r="I94" s="16">
        <f t="shared" si="13"/>
        <v>42.8</v>
      </c>
      <c r="J94" s="19">
        <f t="shared" si="10"/>
        <v>71.425</v>
      </c>
      <c r="K94" s="19">
        <f t="shared" si="11"/>
        <v>7</v>
      </c>
      <c r="L94" s="19" t="s">
        <v>20</v>
      </c>
      <c r="M94" s="19"/>
    </row>
    <row r="95" ht="30" customHeight="1" spans="1:13">
      <c r="A95" s="15">
        <f t="shared" si="12"/>
        <v>93</v>
      </c>
      <c r="B95" s="16" t="s">
        <v>217</v>
      </c>
      <c r="C95" s="16" t="s">
        <v>15</v>
      </c>
      <c r="D95" s="17" t="s">
        <v>158</v>
      </c>
      <c r="E95" s="16" t="s">
        <v>202</v>
      </c>
      <c r="F95" s="16" t="s">
        <v>203</v>
      </c>
      <c r="G95" s="16">
        <v>31.25</v>
      </c>
      <c r="H95" s="18" t="s">
        <v>218</v>
      </c>
      <c r="I95" s="16">
        <f t="shared" si="13"/>
        <v>39.87</v>
      </c>
      <c r="J95" s="19">
        <f t="shared" si="10"/>
        <v>71.12</v>
      </c>
      <c r="K95" s="19">
        <f t="shared" si="11"/>
        <v>8</v>
      </c>
      <c r="L95" s="19" t="s">
        <v>25</v>
      </c>
      <c r="M95" s="19"/>
    </row>
    <row r="96" ht="30" customHeight="1" spans="1:13">
      <c r="A96" s="15">
        <f t="shared" si="12"/>
        <v>94</v>
      </c>
      <c r="B96" s="16" t="s">
        <v>219</v>
      </c>
      <c r="C96" s="16" t="s">
        <v>15</v>
      </c>
      <c r="D96" s="17" t="s">
        <v>158</v>
      </c>
      <c r="E96" s="16" t="s">
        <v>202</v>
      </c>
      <c r="F96" s="16" t="s">
        <v>203</v>
      </c>
      <c r="G96" s="16">
        <v>29.875</v>
      </c>
      <c r="H96" s="18" t="s">
        <v>220</v>
      </c>
      <c r="I96" s="16">
        <f t="shared" si="13"/>
        <v>40.87</v>
      </c>
      <c r="J96" s="19">
        <f t="shared" si="10"/>
        <v>70.745</v>
      </c>
      <c r="K96" s="19">
        <f t="shared" si="11"/>
        <v>9</v>
      </c>
      <c r="L96" s="19" t="s">
        <v>25</v>
      </c>
      <c r="M96" s="19"/>
    </row>
    <row r="97" ht="30" customHeight="1" spans="1:13">
      <c r="A97" s="15">
        <f t="shared" si="12"/>
        <v>95</v>
      </c>
      <c r="B97" s="16" t="s">
        <v>221</v>
      </c>
      <c r="C97" s="16" t="s">
        <v>15</v>
      </c>
      <c r="D97" s="17" t="s">
        <v>158</v>
      </c>
      <c r="E97" s="16" t="s">
        <v>202</v>
      </c>
      <c r="F97" s="16" t="s">
        <v>203</v>
      </c>
      <c r="G97" s="16">
        <v>30.125</v>
      </c>
      <c r="H97" s="18" t="s">
        <v>222</v>
      </c>
      <c r="I97" s="16">
        <f t="shared" si="13"/>
        <v>40.27</v>
      </c>
      <c r="J97" s="19">
        <f t="shared" si="10"/>
        <v>70.395</v>
      </c>
      <c r="K97" s="19">
        <f t="shared" si="11"/>
        <v>10</v>
      </c>
      <c r="L97" s="19" t="s">
        <v>25</v>
      </c>
      <c r="M97" s="19"/>
    </row>
    <row r="98" ht="30" customHeight="1" spans="1:13">
      <c r="A98" s="15">
        <f t="shared" si="12"/>
        <v>96</v>
      </c>
      <c r="B98" s="16" t="s">
        <v>223</v>
      </c>
      <c r="C98" s="16" t="s">
        <v>15</v>
      </c>
      <c r="D98" s="17" t="s">
        <v>158</v>
      </c>
      <c r="E98" s="16" t="s">
        <v>202</v>
      </c>
      <c r="F98" s="16" t="s">
        <v>203</v>
      </c>
      <c r="G98" s="16">
        <v>29.75</v>
      </c>
      <c r="H98" s="18" t="s">
        <v>224</v>
      </c>
      <c r="I98" s="16">
        <f t="shared" si="13"/>
        <v>40.62</v>
      </c>
      <c r="J98" s="19">
        <f t="shared" si="10"/>
        <v>70.37</v>
      </c>
      <c r="K98" s="19">
        <f t="shared" si="11"/>
        <v>11</v>
      </c>
      <c r="L98" s="19" t="s">
        <v>25</v>
      </c>
      <c r="M98" s="19"/>
    </row>
    <row r="99" ht="30" customHeight="1" spans="1:13">
      <c r="A99" s="15">
        <f t="shared" si="12"/>
        <v>97</v>
      </c>
      <c r="B99" s="16" t="s">
        <v>225</v>
      </c>
      <c r="C99" s="16" t="s">
        <v>15</v>
      </c>
      <c r="D99" s="17" t="s">
        <v>158</v>
      </c>
      <c r="E99" s="16" t="s">
        <v>202</v>
      </c>
      <c r="F99" s="16" t="s">
        <v>203</v>
      </c>
      <c r="G99" s="16">
        <v>30.125</v>
      </c>
      <c r="H99" s="18" t="s">
        <v>226</v>
      </c>
      <c r="I99" s="16">
        <f t="shared" si="13"/>
        <v>40.12</v>
      </c>
      <c r="J99" s="19">
        <f t="shared" si="10"/>
        <v>70.245</v>
      </c>
      <c r="K99" s="19">
        <f t="shared" si="11"/>
        <v>12</v>
      </c>
      <c r="L99" s="19" t="s">
        <v>25</v>
      </c>
      <c r="M99" s="19"/>
    </row>
    <row r="100" ht="30" customHeight="1" spans="1:13">
      <c r="A100" s="15">
        <f t="shared" si="12"/>
        <v>98</v>
      </c>
      <c r="B100" s="16" t="s">
        <v>227</v>
      </c>
      <c r="C100" s="16" t="s">
        <v>15</v>
      </c>
      <c r="D100" s="17" t="s">
        <v>158</v>
      </c>
      <c r="E100" s="16" t="s">
        <v>202</v>
      </c>
      <c r="F100" s="16" t="s">
        <v>203</v>
      </c>
      <c r="G100" s="16">
        <v>29.25</v>
      </c>
      <c r="H100" s="18" t="s">
        <v>228</v>
      </c>
      <c r="I100" s="16">
        <f t="shared" si="13"/>
        <v>40.96</v>
      </c>
      <c r="J100" s="19">
        <f t="shared" si="10"/>
        <v>70.21</v>
      </c>
      <c r="K100" s="19">
        <f t="shared" si="11"/>
        <v>13</v>
      </c>
      <c r="L100" s="19" t="s">
        <v>25</v>
      </c>
      <c r="M100" s="19"/>
    </row>
    <row r="101" ht="30" customHeight="1" spans="1:13">
      <c r="A101" s="15">
        <f t="shared" si="12"/>
        <v>99</v>
      </c>
      <c r="B101" s="16" t="s">
        <v>229</v>
      </c>
      <c r="C101" s="16" t="s">
        <v>47</v>
      </c>
      <c r="D101" s="17" t="s">
        <v>158</v>
      </c>
      <c r="E101" s="16" t="s">
        <v>202</v>
      </c>
      <c r="F101" s="16" t="s">
        <v>203</v>
      </c>
      <c r="G101" s="16">
        <v>33</v>
      </c>
      <c r="H101" s="18" t="s">
        <v>230</v>
      </c>
      <c r="I101" s="16">
        <f t="shared" si="13"/>
        <v>37.2</v>
      </c>
      <c r="J101" s="19">
        <f t="shared" si="10"/>
        <v>70.2</v>
      </c>
      <c r="K101" s="19">
        <f t="shared" si="11"/>
        <v>14</v>
      </c>
      <c r="L101" s="19" t="s">
        <v>25</v>
      </c>
      <c r="M101" s="19"/>
    </row>
    <row r="102" ht="30" customHeight="1" spans="1:13">
      <c r="A102" s="15">
        <f t="shared" si="12"/>
        <v>100</v>
      </c>
      <c r="B102" s="16" t="s">
        <v>231</v>
      </c>
      <c r="C102" s="16" t="s">
        <v>15</v>
      </c>
      <c r="D102" s="17" t="s">
        <v>158</v>
      </c>
      <c r="E102" s="16" t="s">
        <v>202</v>
      </c>
      <c r="F102" s="16" t="s">
        <v>203</v>
      </c>
      <c r="G102" s="16">
        <v>30.75</v>
      </c>
      <c r="H102" s="18" t="s">
        <v>232</v>
      </c>
      <c r="I102" s="16">
        <f t="shared" si="13"/>
        <v>39.06</v>
      </c>
      <c r="J102" s="19">
        <f t="shared" si="10"/>
        <v>69.81</v>
      </c>
      <c r="K102" s="19">
        <f t="shared" si="11"/>
        <v>15</v>
      </c>
      <c r="L102" s="19" t="s">
        <v>25</v>
      </c>
      <c r="M102" s="19"/>
    </row>
    <row r="103" ht="30" customHeight="1" spans="1:13">
      <c r="A103" s="15">
        <f t="shared" si="12"/>
        <v>101</v>
      </c>
      <c r="B103" s="16" t="s">
        <v>233</v>
      </c>
      <c r="C103" s="16" t="s">
        <v>15</v>
      </c>
      <c r="D103" s="17" t="s">
        <v>158</v>
      </c>
      <c r="E103" s="16" t="s">
        <v>202</v>
      </c>
      <c r="F103" s="16" t="s">
        <v>203</v>
      </c>
      <c r="G103" s="16">
        <v>29.5</v>
      </c>
      <c r="H103" s="18" t="s">
        <v>234</v>
      </c>
      <c r="I103" s="16">
        <f t="shared" si="13"/>
        <v>39.96</v>
      </c>
      <c r="J103" s="19">
        <f t="shared" si="10"/>
        <v>69.46</v>
      </c>
      <c r="K103" s="19">
        <f t="shared" si="11"/>
        <v>16</v>
      </c>
      <c r="L103" s="19" t="s">
        <v>25</v>
      </c>
      <c r="M103" s="19"/>
    </row>
    <row r="104" ht="30" customHeight="1" spans="1:13">
      <c r="A104" s="15">
        <f t="shared" si="12"/>
        <v>102</v>
      </c>
      <c r="B104" s="16" t="s">
        <v>235</v>
      </c>
      <c r="C104" s="16" t="s">
        <v>15</v>
      </c>
      <c r="D104" s="17" t="s">
        <v>158</v>
      </c>
      <c r="E104" s="16" t="s">
        <v>202</v>
      </c>
      <c r="F104" s="16" t="s">
        <v>203</v>
      </c>
      <c r="G104" s="16">
        <v>28.625</v>
      </c>
      <c r="H104" s="18" t="s">
        <v>236</v>
      </c>
      <c r="I104" s="16">
        <f t="shared" si="13"/>
        <v>40.81</v>
      </c>
      <c r="J104" s="19">
        <f t="shared" si="10"/>
        <v>69.435</v>
      </c>
      <c r="K104" s="19">
        <f t="shared" si="11"/>
        <v>17</v>
      </c>
      <c r="L104" s="19" t="s">
        <v>25</v>
      </c>
      <c r="M104" s="19"/>
    </row>
    <row r="105" ht="30" customHeight="1" spans="1:13">
      <c r="A105" s="15">
        <f t="shared" si="12"/>
        <v>103</v>
      </c>
      <c r="B105" s="16" t="s">
        <v>237</v>
      </c>
      <c r="C105" s="16" t="s">
        <v>15</v>
      </c>
      <c r="D105" s="17" t="s">
        <v>158</v>
      </c>
      <c r="E105" s="16" t="s">
        <v>202</v>
      </c>
      <c r="F105" s="16" t="s">
        <v>203</v>
      </c>
      <c r="G105" s="16">
        <v>30</v>
      </c>
      <c r="H105" s="18" t="s">
        <v>194</v>
      </c>
      <c r="I105" s="16">
        <f t="shared" si="13"/>
        <v>39.37</v>
      </c>
      <c r="J105" s="19">
        <f t="shared" si="10"/>
        <v>69.37</v>
      </c>
      <c r="K105" s="19">
        <f t="shared" si="11"/>
        <v>18</v>
      </c>
      <c r="L105" s="19" t="s">
        <v>25</v>
      </c>
      <c r="M105" s="19"/>
    </row>
    <row r="106" ht="30" customHeight="1" spans="1:13">
      <c r="A106" s="15">
        <f t="shared" si="12"/>
        <v>104</v>
      </c>
      <c r="B106" s="16" t="s">
        <v>238</v>
      </c>
      <c r="C106" s="16" t="s">
        <v>15</v>
      </c>
      <c r="D106" s="17" t="s">
        <v>158</v>
      </c>
      <c r="E106" s="16" t="s">
        <v>202</v>
      </c>
      <c r="F106" s="16" t="s">
        <v>203</v>
      </c>
      <c r="G106" s="16">
        <v>28.75</v>
      </c>
      <c r="H106" s="18" t="s">
        <v>239</v>
      </c>
      <c r="I106" s="16">
        <f t="shared" si="13"/>
        <v>39.85</v>
      </c>
      <c r="J106" s="19">
        <f t="shared" si="10"/>
        <v>68.6</v>
      </c>
      <c r="K106" s="19">
        <f t="shared" si="11"/>
        <v>19</v>
      </c>
      <c r="L106" s="19" t="s">
        <v>25</v>
      </c>
      <c r="M106" s="19"/>
    </row>
    <row r="107" ht="30" customHeight="1" spans="1:13">
      <c r="A107" s="15">
        <f t="shared" si="12"/>
        <v>105</v>
      </c>
      <c r="B107" s="16" t="s">
        <v>240</v>
      </c>
      <c r="C107" s="16" t="s">
        <v>15</v>
      </c>
      <c r="D107" s="17" t="s">
        <v>158</v>
      </c>
      <c r="E107" s="16" t="s">
        <v>202</v>
      </c>
      <c r="F107" s="16" t="s">
        <v>203</v>
      </c>
      <c r="G107" s="16">
        <v>28.625</v>
      </c>
      <c r="H107" s="18" t="s">
        <v>241</v>
      </c>
      <c r="I107" s="16">
        <f t="shared" si="13"/>
        <v>39.73</v>
      </c>
      <c r="J107" s="19">
        <f t="shared" si="10"/>
        <v>68.355</v>
      </c>
      <c r="K107" s="19">
        <f t="shared" si="11"/>
        <v>20</v>
      </c>
      <c r="L107" s="19" t="s">
        <v>25</v>
      </c>
      <c r="M107" s="19"/>
    </row>
    <row r="108" ht="30" customHeight="1" spans="1:13">
      <c r="A108" s="15">
        <f t="shared" si="12"/>
        <v>106</v>
      </c>
      <c r="B108" s="16" t="s">
        <v>242</v>
      </c>
      <c r="C108" s="16" t="s">
        <v>15</v>
      </c>
      <c r="D108" s="17" t="s">
        <v>158</v>
      </c>
      <c r="E108" s="16" t="s">
        <v>202</v>
      </c>
      <c r="F108" s="16" t="s">
        <v>203</v>
      </c>
      <c r="G108" s="16">
        <v>28.875</v>
      </c>
      <c r="H108" s="18" t="s">
        <v>243</v>
      </c>
      <c r="I108" s="16">
        <f t="shared" si="13"/>
        <v>38.11</v>
      </c>
      <c r="J108" s="19">
        <f t="shared" si="10"/>
        <v>66.985</v>
      </c>
      <c r="K108" s="19">
        <f t="shared" si="11"/>
        <v>21</v>
      </c>
      <c r="L108" s="19" t="s">
        <v>25</v>
      </c>
      <c r="M108" s="19"/>
    </row>
    <row r="109" ht="30" customHeight="1" spans="1:13">
      <c r="A109" s="15">
        <f t="shared" si="12"/>
        <v>107</v>
      </c>
      <c r="B109" s="16" t="s">
        <v>244</v>
      </c>
      <c r="C109" s="16" t="s">
        <v>15</v>
      </c>
      <c r="D109" s="17" t="s">
        <v>158</v>
      </c>
      <c r="E109" s="16" t="s">
        <v>202</v>
      </c>
      <c r="F109" s="16" t="s">
        <v>203</v>
      </c>
      <c r="G109" s="16">
        <v>28.75</v>
      </c>
      <c r="H109" s="18" t="s">
        <v>245</v>
      </c>
      <c r="I109" s="16">
        <f t="shared" si="13"/>
        <v>34.26</v>
      </c>
      <c r="J109" s="19">
        <f t="shared" si="10"/>
        <v>63.01</v>
      </c>
      <c r="K109" s="19">
        <f t="shared" si="11"/>
        <v>22</v>
      </c>
      <c r="L109" s="19" t="s">
        <v>25</v>
      </c>
      <c r="M109" s="19"/>
    </row>
    <row r="110" ht="30" customHeight="1" spans="1:13">
      <c r="A110" s="15">
        <f t="shared" si="12"/>
        <v>108</v>
      </c>
      <c r="B110" s="16" t="s">
        <v>246</v>
      </c>
      <c r="C110" s="16" t="s">
        <v>15</v>
      </c>
      <c r="D110" s="17" t="s">
        <v>158</v>
      </c>
      <c r="E110" s="16" t="s">
        <v>202</v>
      </c>
      <c r="F110" s="16" t="s">
        <v>203</v>
      </c>
      <c r="G110" s="16">
        <v>29.75</v>
      </c>
      <c r="H110" s="18" t="s">
        <v>68</v>
      </c>
      <c r="I110" s="16">
        <v>0</v>
      </c>
      <c r="J110" s="19">
        <f t="shared" si="10"/>
        <v>29.75</v>
      </c>
      <c r="K110" s="19">
        <f t="shared" si="11"/>
        <v>23</v>
      </c>
      <c r="L110" s="19" t="s">
        <v>25</v>
      </c>
      <c r="M110" s="19"/>
    </row>
    <row r="111" ht="30" customHeight="1" spans="1:13">
      <c r="A111" s="15">
        <f t="shared" si="12"/>
        <v>109</v>
      </c>
      <c r="B111" s="16" t="s">
        <v>247</v>
      </c>
      <c r="C111" s="16" t="s">
        <v>15</v>
      </c>
      <c r="D111" s="17" t="s">
        <v>248</v>
      </c>
      <c r="E111" s="16" t="s">
        <v>249</v>
      </c>
      <c r="F111" s="16" t="s">
        <v>250</v>
      </c>
      <c r="G111" s="16">
        <v>32.75</v>
      </c>
      <c r="H111" s="18" t="s">
        <v>251</v>
      </c>
      <c r="I111" s="16">
        <f t="shared" si="13"/>
        <v>42.17</v>
      </c>
      <c r="J111" s="19">
        <f t="shared" si="10"/>
        <v>74.92</v>
      </c>
      <c r="K111" s="16">
        <f t="shared" ref="K111:K127" si="14">RANK(J111,$J$111:$J$127)</f>
        <v>1</v>
      </c>
      <c r="L111" s="16" t="s">
        <v>20</v>
      </c>
      <c r="M111" s="16"/>
    </row>
    <row r="112" ht="30" customHeight="1" spans="1:13">
      <c r="A112" s="15">
        <f t="shared" si="12"/>
        <v>110</v>
      </c>
      <c r="B112" s="16" t="s">
        <v>252</v>
      </c>
      <c r="C112" s="16" t="s">
        <v>15</v>
      </c>
      <c r="D112" s="17" t="s">
        <v>248</v>
      </c>
      <c r="E112" s="16" t="s">
        <v>249</v>
      </c>
      <c r="F112" s="16" t="s">
        <v>250</v>
      </c>
      <c r="G112" s="16">
        <v>32.875</v>
      </c>
      <c r="H112" s="18" t="s">
        <v>253</v>
      </c>
      <c r="I112" s="16">
        <f t="shared" si="13"/>
        <v>40.79</v>
      </c>
      <c r="J112" s="19">
        <f t="shared" si="10"/>
        <v>73.665</v>
      </c>
      <c r="K112" s="16">
        <f t="shared" si="14"/>
        <v>2</v>
      </c>
      <c r="L112" s="16" t="s">
        <v>20</v>
      </c>
      <c r="M112" s="16"/>
    </row>
    <row r="113" ht="30" customHeight="1" spans="1:13">
      <c r="A113" s="15">
        <f t="shared" si="12"/>
        <v>111</v>
      </c>
      <c r="B113" s="16" t="s">
        <v>254</v>
      </c>
      <c r="C113" s="16" t="s">
        <v>15</v>
      </c>
      <c r="D113" s="17" t="s">
        <v>248</v>
      </c>
      <c r="E113" s="16" t="s">
        <v>249</v>
      </c>
      <c r="F113" s="16" t="s">
        <v>250</v>
      </c>
      <c r="G113" s="16">
        <v>31.625</v>
      </c>
      <c r="H113" s="18" t="s">
        <v>255</v>
      </c>
      <c r="I113" s="16">
        <f t="shared" si="13"/>
        <v>41.51</v>
      </c>
      <c r="J113" s="19">
        <f t="shared" si="10"/>
        <v>73.135</v>
      </c>
      <c r="K113" s="16">
        <f t="shared" si="14"/>
        <v>3</v>
      </c>
      <c r="L113" s="16" t="s">
        <v>20</v>
      </c>
      <c r="M113" s="16"/>
    </row>
    <row r="114" ht="30" customHeight="1" spans="1:13">
      <c r="A114" s="15">
        <f t="shared" si="12"/>
        <v>112</v>
      </c>
      <c r="B114" s="16" t="s">
        <v>256</v>
      </c>
      <c r="C114" s="16" t="s">
        <v>15</v>
      </c>
      <c r="D114" s="17" t="s">
        <v>248</v>
      </c>
      <c r="E114" s="16" t="s">
        <v>249</v>
      </c>
      <c r="F114" s="16" t="s">
        <v>250</v>
      </c>
      <c r="G114" s="16">
        <v>33.125</v>
      </c>
      <c r="H114" s="18" t="s">
        <v>103</v>
      </c>
      <c r="I114" s="16">
        <f t="shared" si="13"/>
        <v>39.64</v>
      </c>
      <c r="J114" s="19">
        <f t="shared" si="10"/>
        <v>72.765</v>
      </c>
      <c r="K114" s="16">
        <f t="shared" si="14"/>
        <v>4</v>
      </c>
      <c r="L114" s="16" t="s">
        <v>20</v>
      </c>
      <c r="M114" s="16"/>
    </row>
    <row r="115" ht="30" customHeight="1" spans="1:13">
      <c r="A115" s="15">
        <f t="shared" si="12"/>
        <v>113</v>
      </c>
      <c r="B115" s="16" t="s">
        <v>257</v>
      </c>
      <c r="C115" s="16" t="s">
        <v>15</v>
      </c>
      <c r="D115" s="17" t="s">
        <v>248</v>
      </c>
      <c r="E115" s="16" t="s">
        <v>249</v>
      </c>
      <c r="F115" s="16" t="s">
        <v>250</v>
      </c>
      <c r="G115" s="16">
        <v>31.875</v>
      </c>
      <c r="H115" s="18" t="s">
        <v>258</v>
      </c>
      <c r="I115" s="16">
        <f t="shared" si="13"/>
        <v>40.84</v>
      </c>
      <c r="J115" s="19">
        <f t="shared" si="10"/>
        <v>72.715</v>
      </c>
      <c r="K115" s="16">
        <f t="shared" si="14"/>
        <v>5</v>
      </c>
      <c r="L115" s="16" t="s">
        <v>20</v>
      </c>
      <c r="M115" s="16"/>
    </row>
    <row r="116" ht="30" customHeight="1" spans="1:13">
      <c r="A116" s="15">
        <f t="shared" si="12"/>
        <v>114</v>
      </c>
      <c r="B116" s="16" t="s">
        <v>259</v>
      </c>
      <c r="C116" s="16" t="s">
        <v>15</v>
      </c>
      <c r="D116" s="17" t="s">
        <v>248</v>
      </c>
      <c r="E116" s="16" t="s">
        <v>249</v>
      </c>
      <c r="F116" s="16" t="s">
        <v>250</v>
      </c>
      <c r="G116" s="16">
        <v>32</v>
      </c>
      <c r="H116" s="18" t="s">
        <v>144</v>
      </c>
      <c r="I116" s="16">
        <f t="shared" si="13"/>
        <v>40.68</v>
      </c>
      <c r="J116" s="19">
        <f t="shared" si="10"/>
        <v>72.68</v>
      </c>
      <c r="K116" s="16">
        <f t="shared" si="14"/>
        <v>6</v>
      </c>
      <c r="L116" s="16" t="s">
        <v>20</v>
      </c>
      <c r="M116" s="16"/>
    </row>
    <row r="117" ht="30" customHeight="1" spans="1:13">
      <c r="A117" s="15">
        <f t="shared" si="12"/>
        <v>115</v>
      </c>
      <c r="B117" s="16" t="s">
        <v>260</v>
      </c>
      <c r="C117" s="16" t="s">
        <v>15</v>
      </c>
      <c r="D117" s="17" t="s">
        <v>248</v>
      </c>
      <c r="E117" s="16" t="s">
        <v>249</v>
      </c>
      <c r="F117" s="16" t="s">
        <v>250</v>
      </c>
      <c r="G117" s="16">
        <v>31.5</v>
      </c>
      <c r="H117" s="18" t="s">
        <v>261</v>
      </c>
      <c r="I117" s="16">
        <f t="shared" si="13"/>
        <v>40.36</v>
      </c>
      <c r="J117" s="19">
        <f t="shared" si="10"/>
        <v>71.86</v>
      </c>
      <c r="K117" s="16">
        <f t="shared" si="14"/>
        <v>7</v>
      </c>
      <c r="L117" s="16" t="s">
        <v>25</v>
      </c>
      <c r="M117" s="16"/>
    </row>
    <row r="118" ht="30" customHeight="1" spans="1:13">
      <c r="A118" s="15">
        <f t="shared" si="12"/>
        <v>116</v>
      </c>
      <c r="B118" s="16" t="s">
        <v>262</v>
      </c>
      <c r="C118" s="16" t="s">
        <v>15</v>
      </c>
      <c r="D118" s="17" t="s">
        <v>248</v>
      </c>
      <c r="E118" s="16" t="s">
        <v>249</v>
      </c>
      <c r="F118" s="16" t="s">
        <v>250</v>
      </c>
      <c r="G118" s="16">
        <v>31.875</v>
      </c>
      <c r="H118" s="18" t="s">
        <v>77</v>
      </c>
      <c r="I118" s="16">
        <f t="shared" si="13"/>
        <v>39.93</v>
      </c>
      <c r="J118" s="19">
        <f t="shared" si="10"/>
        <v>71.805</v>
      </c>
      <c r="K118" s="16">
        <f t="shared" si="14"/>
        <v>8</v>
      </c>
      <c r="L118" s="16" t="s">
        <v>25</v>
      </c>
      <c r="M118" s="16"/>
    </row>
    <row r="119" ht="30" customHeight="1" spans="1:13">
      <c r="A119" s="15">
        <f t="shared" si="12"/>
        <v>117</v>
      </c>
      <c r="B119" s="16" t="s">
        <v>263</v>
      </c>
      <c r="C119" s="16" t="s">
        <v>15</v>
      </c>
      <c r="D119" s="17" t="s">
        <v>248</v>
      </c>
      <c r="E119" s="16" t="s">
        <v>249</v>
      </c>
      <c r="F119" s="16" t="s">
        <v>250</v>
      </c>
      <c r="G119" s="16">
        <v>30.875</v>
      </c>
      <c r="H119" s="18" t="s">
        <v>264</v>
      </c>
      <c r="I119" s="16">
        <f t="shared" si="13"/>
        <v>40.7</v>
      </c>
      <c r="J119" s="19">
        <f t="shared" si="10"/>
        <v>71.575</v>
      </c>
      <c r="K119" s="16">
        <f t="shared" si="14"/>
        <v>9</v>
      </c>
      <c r="L119" s="16" t="s">
        <v>25</v>
      </c>
      <c r="M119" s="16"/>
    </row>
    <row r="120" ht="30" customHeight="1" spans="1:13">
      <c r="A120" s="15">
        <f t="shared" si="12"/>
        <v>118</v>
      </c>
      <c r="B120" s="16" t="s">
        <v>265</v>
      </c>
      <c r="C120" s="16" t="s">
        <v>15</v>
      </c>
      <c r="D120" s="17" t="s">
        <v>248</v>
      </c>
      <c r="E120" s="16" t="s">
        <v>249</v>
      </c>
      <c r="F120" s="16" t="s">
        <v>250</v>
      </c>
      <c r="G120" s="16">
        <v>31.75</v>
      </c>
      <c r="H120" s="18" t="s">
        <v>266</v>
      </c>
      <c r="I120" s="16">
        <f t="shared" si="13"/>
        <v>39.6</v>
      </c>
      <c r="J120" s="19">
        <f t="shared" si="10"/>
        <v>71.35</v>
      </c>
      <c r="K120" s="16">
        <f t="shared" si="14"/>
        <v>10</v>
      </c>
      <c r="L120" s="16" t="s">
        <v>25</v>
      </c>
      <c r="M120" s="16"/>
    </row>
    <row r="121" ht="30" customHeight="1" spans="1:13">
      <c r="A121" s="15">
        <f t="shared" si="12"/>
        <v>119</v>
      </c>
      <c r="B121" s="16" t="s">
        <v>267</v>
      </c>
      <c r="C121" s="16" t="s">
        <v>15</v>
      </c>
      <c r="D121" s="17" t="s">
        <v>248</v>
      </c>
      <c r="E121" s="16" t="s">
        <v>249</v>
      </c>
      <c r="F121" s="16" t="s">
        <v>250</v>
      </c>
      <c r="G121" s="16">
        <v>30.625</v>
      </c>
      <c r="H121" s="18" t="s">
        <v>268</v>
      </c>
      <c r="I121" s="16">
        <f t="shared" si="13"/>
        <v>40.54</v>
      </c>
      <c r="J121" s="19">
        <f t="shared" si="10"/>
        <v>71.165</v>
      </c>
      <c r="K121" s="16">
        <f t="shared" si="14"/>
        <v>11</v>
      </c>
      <c r="L121" s="16" t="s">
        <v>25</v>
      </c>
      <c r="M121" s="16"/>
    </row>
    <row r="122" ht="30" customHeight="1" spans="1:13">
      <c r="A122" s="15">
        <f t="shared" si="12"/>
        <v>120</v>
      </c>
      <c r="B122" s="16" t="s">
        <v>269</v>
      </c>
      <c r="C122" s="16" t="s">
        <v>15</v>
      </c>
      <c r="D122" s="17" t="s">
        <v>248</v>
      </c>
      <c r="E122" s="16" t="s">
        <v>249</v>
      </c>
      <c r="F122" s="16" t="s">
        <v>250</v>
      </c>
      <c r="G122" s="16">
        <v>30.875</v>
      </c>
      <c r="H122" s="18" t="s">
        <v>77</v>
      </c>
      <c r="I122" s="16">
        <f t="shared" si="13"/>
        <v>39.93</v>
      </c>
      <c r="J122" s="19">
        <f t="shared" si="10"/>
        <v>70.805</v>
      </c>
      <c r="K122" s="16">
        <f t="shared" si="14"/>
        <v>12</v>
      </c>
      <c r="L122" s="16" t="s">
        <v>25</v>
      </c>
      <c r="M122" s="16"/>
    </row>
    <row r="123" ht="30" customHeight="1" spans="1:13">
      <c r="A123" s="15">
        <f t="shared" si="12"/>
        <v>121</v>
      </c>
      <c r="B123" s="16" t="s">
        <v>270</v>
      </c>
      <c r="C123" s="16" t="s">
        <v>15</v>
      </c>
      <c r="D123" s="17" t="s">
        <v>248</v>
      </c>
      <c r="E123" s="16" t="s">
        <v>249</v>
      </c>
      <c r="F123" s="16" t="s">
        <v>250</v>
      </c>
      <c r="G123" s="16">
        <v>32.75</v>
      </c>
      <c r="H123" s="18" t="s">
        <v>271</v>
      </c>
      <c r="I123" s="16">
        <f t="shared" si="13"/>
        <v>38.01</v>
      </c>
      <c r="J123" s="19">
        <f t="shared" si="10"/>
        <v>70.76</v>
      </c>
      <c r="K123" s="16">
        <f t="shared" si="14"/>
        <v>13</v>
      </c>
      <c r="L123" s="16" t="s">
        <v>25</v>
      </c>
      <c r="M123" s="16"/>
    </row>
    <row r="124" ht="30" customHeight="1" spans="1:13">
      <c r="A124" s="15">
        <f t="shared" si="12"/>
        <v>122</v>
      </c>
      <c r="B124" s="16" t="s">
        <v>272</v>
      </c>
      <c r="C124" s="16" t="s">
        <v>15</v>
      </c>
      <c r="D124" s="17" t="s">
        <v>248</v>
      </c>
      <c r="E124" s="16" t="s">
        <v>249</v>
      </c>
      <c r="F124" s="16" t="s">
        <v>250</v>
      </c>
      <c r="G124" s="16">
        <v>31</v>
      </c>
      <c r="H124" s="18" t="s">
        <v>273</v>
      </c>
      <c r="I124" s="16">
        <f t="shared" si="13"/>
        <v>39.25</v>
      </c>
      <c r="J124" s="19">
        <f t="shared" si="10"/>
        <v>70.25</v>
      </c>
      <c r="K124" s="16">
        <f t="shared" si="14"/>
        <v>14</v>
      </c>
      <c r="L124" s="16" t="s">
        <v>25</v>
      </c>
      <c r="M124" s="16"/>
    </row>
    <row r="125" ht="30" customHeight="1" spans="1:13">
      <c r="A125" s="15">
        <f t="shared" si="12"/>
        <v>123</v>
      </c>
      <c r="B125" s="16" t="s">
        <v>274</v>
      </c>
      <c r="C125" s="16" t="s">
        <v>15</v>
      </c>
      <c r="D125" s="17" t="s">
        <v>248</v>
      </c>
      <c r="E125" s="16" t="s">
        <v>249</v>
      </c>
      <c r="F125" s="16" t="s">
        <v>250</v>
      </c>
      <c r="G125" s="16">
        <v>30.25</v>
      </c>
      <c r="H125" s="18" t="s">
        <v>175</v>
      </c>
      <c r="I125" s="16">
        <f t="shared" si="13"/>
        <v>39.92</v>
      </c>
      <c r="J125" s="19">
        <f t="shared" si="10"/>
        <v>70.17</v>
      </c>
      <c r="K125" s="16">
        <f t="shared" si="14"/>
        <v>15</v>
      </c>
      <c r="L125" s="16" t="s">
        <v>25</v>
      </c>
      <c r="M125" s="16"/>
    </row>
    <row r="126" ht="30" customHeight="1" spans="1:13">
      <c r="A126" s="15">
        <f t="shared" si="12"/>
        <v>124</v>
      </c>
      <c r="B126" s="16" t="s">
        <v>275</v>
      </c>
      <c r="C126" s="16" t="s">
        <v>15</v>
      </c>
      <c r="D126" s="17" t="s">
        <v>248</v>
      </c>
      <c r="E126" s="16" t="s">
        <v>249</v>
      </c>
      <c r="F126" s="16" t="s">
        <v>250</v>
      </c>
      <c r="G126" s="16">
        <v>31.25</v>
      </c>
      <c r="H126" s="18" t="s">
        <v>276</v>
      </c>
      <c r="I126" s="16">
        <f t="shared" si="13"/>
        <v>38.48</v>
      </c>
      <c r="J126" s="19">
        <f t="shared" si="10"/>
        <v>69.73</v>
      </c>
      <c r="K126" s="16">
        <f t="shared" si="14"/>
        <v>16</v>
      </c>
      <c r="L126" s="16" t="s">
        <v>25</v>
      </c>
      <c r="M126" s="16"/>
    </row>
    <row r="127" ht="30" customHeight="1" spans="1:13">
      <c r="A127" s="15">
        <f t="shared" si="12"/>
        <v>125</v>
      </c>
      <c r="B127" s="16" t="s">
        <v>277</v>
      </c>
      <c r="C127" s="16" t="s">
        <v>15</v>
      </c>
      <c r="D127" s="17" t="s">
        <v>248</v>
      </c>
      <c r="E127" s="16" t="s">
        <v>249</v>
      </c>
      <c r="F127" s="16" t="s">
        <v>250</v>
      </c>
      <c r="G127" s="16">
        <v>32</v>
      </c>
      <c r="H127" s="18" t="s">
        <v>278</v>
      </c>
      <c r="I127" s="16">
        <f t="shared" si="13"/>
        <v>35.87</v>
      </c>
      <c r="J127" s="19">
        <f t="shared" si="10"/>
        <v>67.87</v>
      </c>
      <c r="K127" s="16">
        <f t="shared" si="14"/>
        <v>17</v>
      </c>
      <c r="L127" s="16" t="s">
        <v>25</v>
      </c>
      <c r="M127" s="16"/>
    </row>
    <row r="128" ht="30" customHeight="1" spans="1:13">
      <c r="A128" s="15">
        <f t="shared" ref="A127:A158" si="15">ROW()-2</f>
        <v>126</v>
      </c>
      <c r="B128" s="16" t="s">
        <v>279</v>
      </c>
      <c r="C128" s="16" t="s">
        <v>47</v>
      </c>
      <c r="D128" s="17" t="s">
        <v>280</v>
      </c>
      <c r="E128" s="16" t="s">
        <v>281</v>
      </c>
      <c r="F128" s="16" t="s">
        <v>282</v>
      </c>
      <c r="G128" s="16">
        <v>35.5</v>
      </c>
      <c r="H128" s="18" t="s">
        <v>283</v>
      </c>
      <c r="I128" s="16">
        <f t="shared" si="13"/>
        <v>40.52</v>
      </c>
      <c r="J128" s="19">
        <f t="shared" si="10"/>
        <v>76.02</v>
      </c>
      <c r="K128" s="16">
        <f>RANK(J128,$J$128:$J$140)</f>
        <v>1</v>
      </c>
      <c r="L128" s="16" t="s">
        <v>20</v>
      </c>
      <c r="M128" s="16"/>
    </row>
    <row r="129" ht="30" customHeight="1" spans="1:13">
      <c r="A129" s="15">
        <f t="shared" si="15"/>
        <v>127</v>
      </c>
      <c r="B129" s="16" t="s">
        <v>284</v>
      </c>
      <c r="C129" s="16" t="s">
        <v>47</v>
      </c>
      <c r="D129" s="17" t="s">
        <v>280</v>
      </c>
      <c r="E129" s="16" t="s">
        <v>281</v>
      </c>
      <c r="F129" s="16" t="s">
        <v>282</v>
      </c>
      <c r="G129" s="16">
        <v>32.25</v>
      </c>
      <c r="H129" s="18" t="s">
        <v>285</v>
      </c>
      <c r="I129" s="16">
        <f t="shared" si="13"/>
        <v>39.78</v>
      </c>
      <c r="J129" s="19">
        <f t="shared" si="10"/>
        <v>72.03</v>
      </c>
      <c r="K129" s="16">
        <f t="shared" ref="K129:K140" si="16">RANK(J129,$J$128:$J$140)</f>
        <v>2</v>
      </c>
      <c r="L129" s="16" t="s">
        <v>20</v>
      </c>
      <c r="M129" s="16"/>
    </row>
    <row r="130" ht="30" customHeight="1" spans="1:13">
      <c r="A130" s="15">
        <f t="shared" si="15"/>
        <v>128</v>
      </c>
      <c r="B130" s="16" t="s">
        <v>286</v>
      </c>
      <c r="C130" s="16" t="s">
        <v>15</v>
      </c>
      <c r="D130" s="17" t="s">
        <v>280</v>
      </c>
      <c r="E130" s="16" t="s">
        <v>281</v>
      </c>
      <c r="F130" s="16" t="s">
        <v>282</v>
      </c>
      <c r="G130" s="16">
        <v>30.875</v>
      </c>
      <c r="H130" s="18" t="s">
        <v>117</v>
      </c>
      <c r="I130" s="16">
        <f t="shared" si="13"/>
        <v>40.95</v>
      </c>
      <c r="J130" s="19">
        <f t="shared" si="10"/>
        <v>71.825</v>
      </c>
      <c r="K130" s="16">
        <f t="shared" si="16"/>
        <v>3</v>
      </c>
      <c r="L130" s="16" t="s">
        <v>20</v>
      </c>
      <c r="M130" s="16"/>
    </row>
    <row r="131" ht="30" customHeight="1" spans="1:13">
      <c r="A131" s="15">
        <f t="shared" si="15"/>
        <v>129</v>
      </c>
      <c r="B131" s="16" t="s">
        <v>287</v>
      </c>
      <c r="C131" s="16" t="s">
        <v>47</v>
      </c>
      <c r="D131" s="17" t="s">
        <v>280</v>
      </c>
      <c r="E131" s="16" t="s">
        <v>281</v>
      </c>
      <c r="F131" s="16" t="s">
        <v>282</v>
      </c>
      <c r="G131" s="16">
        <v>29.25</v>
      </c>
      <c r="H131" s="18" t="s">
        <v>288</v>
      </c>
      <c r="I131" s="16">
        <f t="shared" si="13"/>
        <v>40.55</v>
      </c>
      <c r="J131" s="19">
        <f t="shared" ref="J131:J194" si="17">G131+I131</f>
        <v>69.8</v>
      </c>
      <c r="K131" s="16">
        <f t="shared" si="16"/>
        <v>4</v>
      </c>
      <c r="L131" s="16" t="s">
        <v>20</v>
      </c>
      <c r="M131" s="16"/>
    </row>
    <row r="132" ht="30" customHeight="1" spans="1:13">
      <c r="A132" s="15">
        <f t="shared" si="15"/>
        <v>130</v>
      </c>
      <c r="B132" s="16" t="s">
        <v>289</v>
      </c>
      <c r="C132" s="16" t="s">
        <v>15</v>
      </c>
      <c r="D132" s="17" t="s">
        <v>280</v>
      </c>
      <c r="E132" s="16" t="s">
        <v>281</v>
      </c>
      <c r="F132" s="16" t="s">
        <v>282</v>
      </c>
      <c r="G132" s="16">
        <v>30</v>
      </c>
      <c r="H132" s="18" t="s">
        <v>290</v>
      </c>
      <c r="I132" s="16">
        <f t="shared" si="13"/>
        <v>39.63</v>
      </c>
      <c r="J132" s="19">
        <f t="shared" si="17"/>
        <v>69.63</v>
      </c>
      <c r="K132" s="16">
        <f t="shared" si="16"/>
        <v>5</v>
      </c>
      <c r="L132" s="16" t="s">
        <v>20</v>
      </c>
      <c r="M132" s="16"/>
    </row>
    <row r="133" ht="30" customHeight="1" spans="1:13">
      <c r="A133" s="15">
        <f t="shared" si="15"/>
        <v>131</v>
      </c>
      <c r="B133" s="16" t="s">
        <v>291</v>
      </c>
      <c r="C133" s="16" t="s">
        <v>47</v>
      </c>
      <c r="D133" s="17" t="s">
        <v>280</v>
      </c>
      <c r="E133" s="16" t="s">
        <v>281</v>
      </c>
      <c r="F133" s="16" t="s">
        <v>282</v>
      </c>
      <c r="G133" s="16">
        <v>28.125</v>
      </c>
      <c r="H133" s="18" t="s">
        <v>292</v>
      </c>
      <c r="I133" s="16">
        <f t="shared" si="13"/>
        <v>41.03</v>
      </c>
      <c r="J133" s="19">
        <f t="shared" si="17"/>
        <v>69.155</v>
      </c>
      <c r="K133" s="16">
        <f t="shared" si="16"/>
        <v>6</v>
      </c>
      <c r="L133" s="16" t="s">
        <v>20</v>
      </c>
      <c r="M133" s="16"/>
    </row>
    <row r="134" ht="30" customHeight="1" spans="1:13">
      <c r="A134" s="15">
        <f t="shared" si="15"/>
        <v>132</v>
      </c>
      <c r="B134" s="16" t="s">
        <v>293</v>
      </c>
      <c r="C134" s="16" t="s">
        <v>47</v>
      </c>
      <c r="D134" s="17" t="s">
        <v>280</v>
      </c>
      <c r="E134" s="16" t="s">
        <v>281</v>
      </c>
      <c r="F134" s="16" t="s">
        <v>282</v>
      </c>
      <c r="G134" s="16">
        <v>29.25</v>
      </c>
      <c r="H134" s="18" t="s">
        <v>294</v>
      </c>
      <c r="I134" s="16">
        <f t="shared" si="13"/>
        <v>39.72</v>
      </c>
      <c r="J134" s="19">
        <f t="shared" si="17"/>
        <v>68.97</v>
      </c>
      <c r="K134" s="16">
        <f t="shared" si="16"/>
        <v>7</v>
      </c>
      <c r="L134" s="16" t="s">
        <v>20</v>
      </c>
      <c r="M134" s="16"/>
    </row>
    <row r="135" ht="30" customHeight="1" spans="1:13">
      <c r="A135" s="15">
        <f t="shared" si="15"/>
        <v>133</v>
      </c>
      <c r="B135" s="16" t="s">
        <v>295</v>
      </c>
      <c r="C135" s="16" t="s">
        <v>47</v>
      </c>
      <c r="D135" s="17" t="s">
        <v>280</v>
      </c>
      <c r="E135" s="16" t="s">
        <v>281</v>
      </c>
      <c r="F135" s="16" t="s">
        <v>282</v>
      </c>
      <c r="G135" s="16">
        <v>30.25</v>
      </c>
      <c r="H135" s="18" t="s">
        <v>296</v>
      </c>
      <c r="I135" s="16">
        <f t="shared" si="13"/>
        <v>38.68</v>
      </c>
      <c r="J135" s="19">
        <f t="shared" si="17"/>
        <v>68.93</v>
      </c>
      <c r="K135" s="16">
        <f t="shared" si="16"/>
        <v>8</v>
      </c>
      <c r="L135" s="16" t="s">
        <v>25</v>
      </c>
      <c r="M135" s="16"/>
    </row>
    <row r="136" ht="30" customHeight="1" spans="1:13">
      <c r="A136" s="15">
        <f t="shared" si="15"/>
        <v>134</v>
      </c>
      <c r="B136" s="16" t="s">
        <v>297</v>
      </c>
      <c r="C136" s="16" t="s">
        <v>47</v>
      </c>
      <c r="D136" s="17" t="s">
        <v>280</v>
      </c>
      <c r="E136" s="16" t="s">
        <v>281</v>
      </c>
      <c r="F136" s="16" t="s">
        <v>282</v>
      </c>
      <c r="G136" s="16">
        <v>25.375</v>
      </c>
      <c r="H136" s="18" t="s">
        <v>298</v>
      </c>
      <c r="I136" s="16">
        <f t="shared" si="13"/>
        <v>42.28</v>
      </c>
      <c r="J136" s="19">
        <f t="shared" si="17"/>
        <v>67.655</v>
      </c>
      <c r="K136" s="16">
        <f t="shared" si="16"/>
        <v>9</v>
      </c>
      <c r="L136" s="16" t="s">
        <v>25</v>
      </c>
      <c r="M136" s="16"/>
    </row>
    <row r="137" ht="30" customHeight="1" spans="1:13">
      <c r="A137" s="15">
        <f t="shared" si="15"/>
        <v>135</v>
      </c>
      <c r="B137" s="16" t="s">
        <v>299</v>
      </c>
      <c r="C137" s="16" t="s">
        <v>15</v>
      </c>
      <c r="D137" s="17" t="s">
        <v>280</v>
      </c>
      <c r="E137" s="16" t="s">
        <v>281</v>
      </c>
      <c r="F137" s="16" t="s">
        <v>282</v>
      </c>
      <c r="G137" s="16">
        <v>26.375</v>
      </c>
      <c r="H137" s="18" t="s">
        <v>300</v>
      </c>
      <c r="I137" s="16">
        <f t="shared" si="13"/>
        <v>37.84</v>
      </c>
      <c r="J137" s="19">
        <f t="shared" si="17"/>
        <v>64.215</v>
      </c>
      <c r="K137" s="16">
        <f t="shared" si="16"/>
        <v>10</v>
      </c>
      <c r="L137" s="16" t="s">
        <v>25</v>
      </c>
      <c r="M137" s="16"/>
    </row>
    <row r="138" ht="30" customHeight="1" spans="1:13">
      <c r="A138" s="15">
        <f t="shared" si="15"/>
        <v>136</v>
      </c>
      <c r="B138" s="16" t="s">
        <v>301</v>
      </c>
      <c r="C138" s="16" t="s">
        <v>15</v>
      </c>
      <c r="D138" s="17" t="s">
        <v>280</v>
      </c>
      <c r="E138" s="16" t="s">
        <v>281</v>
      </c>
      <c r="F138" s="16" t="s">
        <v>282</v>
      </c>
      <c r="G138" s="16">
        <v>25.5</v>
      </c>
      <c r="H138" s="18" t="s">
        <v>302</v>
      </c>
      <c r="I138" s="16">
        <f t="shared" si="13"/>
        <v>37.77</v>
      </c>
      <c r="J138" s="19">
        <f t="shared" si="17"/>
        <v>63.27</v>
      </c>
      <c r="K138" s="16">
        <f t="shared" si="16"/>
        <v>11</v>
      </c>
      <c r="L138" s="16" t="s">
        <v>25</v>
      </c>
      <c r="M138" s="16"/>
    </row>
    <row r="139" ht="30" customHeight="1" spans="1:13">
      <c r="A139" s="15">
        <f t="shared" si="15"/>
        <v>137</v>
      </c>
      <c r="B139" s="16" t="s">
        <v>303</v>
      </c>
      <c r="C139" s="16" t="s">
        <v>47</v>
      </c>
      <c r="D139" s="17" t="s">
        <v>280</v>
      </c>
      <c r="E139" s="16" t="s">
        <v>281</v>
      </c>
      <c r="F139" s="16" t="s">
        <v>282</v>
      </c>
      <c r="G139" s="16">
        <v>28.625</v>
      </c>
      <c r="H139" s="18" t="s">
        <v>304</v>
      </c>
      <c r="I139" s="16">
        <f t="shared" si="13"/>
        <v>33.73</v>
      </c>
      <c r="J139" s="19">
        <f t="shared" si="17"/>
        <v>62.355</v>
      </c>
      <c r="K139" s="16">
        <f t="shared" si="16"/>
        <v>12</v>
      </c>
      <c r="L139" s="16" t="s">
        <v>25</v>
      </c>
      <c r="M139" s="16"/>
    </row>
    <row r="140" ht="30" customHeight="1" spans="1:13">
      <c r="A140" s="15">
        <f t="shared" si="15"/>
        <v>138</v>
      </c>
      <c r="B140" s="16" t="s">
        <v>305</v>
      </c>
      <c r="C140" s="16" t="s">
        <v>47</v>
      </c>
      <c r="D140" s="17" t="s">
        <v>280</v>
      </c>
      <c r="E140" s="16" t="s">
        <v>281</v>
      </c>
      <c r="F140" s="16" t="s">
        <v>282</v>
      </c>
      <c r="G140" s="16">
        <v>25.125</v>
      </c>
      <c r="H140" s="18" t="s">
        <v>68</v>
      </c>
      <c r="I140" s="16">
        <v>0</v>
      </c>
      <c r="J140" s="19">
        <f t="shared" si="17"/>
        <v>25.125</v>
      </c>
      <c r="K140" s="16">
        <f t="shared" si="16"/>
        <v>13</v>
      </c>
      <c r="L140" s="16" t="s">
        <v>25</v>
      </c>
      <c r="M140" s="16"/>
    </row>
    <row r="141" ht="30" customHeight="1" spans="1:13">
      <c r="A141" s="15">
        <f t="shared" si="15"/>
        <v>139</v>
      </c>
      <c r="B141" s="16" t="s">
        <v>306</v>
      </c>
      <c r="C141" s="16" t="s">
        <v>15</v>
      </c>
      <c r="D141" s="16" t="s">
        <v>307</v>
      </c>
      <c r="E141" s="16" t="s">
        <v>308</v>
      </c>
      <c r="F141" s="16" t="s">
        <v>309</v>
      </c>
      <c r="G141" s="16">
        <v>34</v>
      </c>
      <c r="H141" s="18" t="s">
        <v>310</v>
      </c>
      <c r="I141" s="16">
        <f t="shared" ref="I141:I170" si="18">H141*0.5</f>
        <v>41.12</v>
      </c>
      <c r="J141" s="19">
        <f t="shared" si="17"/>
        <v>75.12</v>
      </c>
      <c r="K141" s="16">
        <f t="shared" ref="K141:K150" si="19">RANK(J141,$J$141:$J$150)</f>
        <v>1</v>
      </c>
      <c r="L141" s="16" t="s">
        <v>20</v>
      </c>
      <c r="M141" s="16"/>
    </row>
    <row r="142" ht="30" customHeight="1" spans="1:13">
      <c r="A142" s="15">
        <f t="shared" si="15"/>
        <v>140</v>
      </c>
      <c r="B142" s="16" t="s">
        <v>311</v>
      </c>
      <c r="C142" s="16" t="s">
        <v>15</v>
      </c>
      <c r="D142" s="16" t="s">
        <v>307</v>
      </c>
      <c r="E142" s="16" t="s">
        <v>308</v>
      </c>
      <c r="F142" s="16" t="s">
        <v>309</v>
      </c>
      <c r="G142" s="16">
        <v>35.25</v>
      </c>
      <c r="H142" s="18" t="s">
        <v>239</v>
      </c>
      <c r="I142" s="16">
        <f t="shared" si="18"/>
        <v>39.85</v>
      </c>
      <c r="J142" s="19">
        <f t="shared" si="17"/>
        <v>75.1</v>
      </c>
      <c r="K142" s="16">
        <f t="shared" si="19"/>
        <v>2</v>
      </c>
      <c r="L142" s="16" t="s">
        <v>20</v>
      </c>
      <c r="M142" s="16"/>
    </row>
    <row r="143" ht="30" customHeight="1" spans="1:13">
      <c r="A143" s="15">
        <f t="shared" si="15"/>
        <v>141</v>
      </c>
      <c r="B143" s="16" t="s">
        <v>312</v>
      </c>
      <c r="C143" s="16" t="s">
        <v>15</v>
      </c>
      <c r="D143" s="16" t="s">
        <v>307</v>
      </c>
      <c r="E143" s="16" t="s">
        <v>308</v>
      </c>
      <c r="F143" s="16" t="s">
        <v>309</v>
      </c>
      <c r="G143" s="16">
        <v>35</v>
      </c>
      <c r="H143" s="18" t="s">
        <v>313</v>
      </c>
      <c r="I143" s="16">
        <f t="shared" si="18"/>
        <v>39.84</v>
      </c>
      <c r="J143" s="19">
        <f t="shared" si="17"/>
        <v>74.84</v>
      </c>
      <c r="K143" s="16">
        <f t="shared" si="19"/>
        <v>3</v>
      </c>
      <c r="L143" s="16" t="s">
        <v>20</v>
      </c>
      <c r="M143" s="16"/>
    </row>
    <row r="144" ht="30" customHeight="1" spans="1:13">
      <c r="A144" s="15">
        <f t="shared" si="15"/>
        <v>142</v>
      </c>
      <c r="B144" s="16" t="s">
        <v>314</v>
      </c>
      <c r="C144" s="16" t="s">
        <v>15</v>
      </c>
      <c r="D144" s="16" t="s">
        <v>307</v>
      </c>
      <c r="E144" s="16" t="s">
        <v>308</v>
      </c>
      <c r="F144" s="16" t="s">
        <v>309</v>
      </c>
      <c r="G144" s="16">
        <v>31.125</v>
      </c>
      <c r="H144" s="18" t="s">
        <v>298</v>
      </c>
      <c r="I144" s="16">
        <f t="shared" si="18"/>
        <v>42.28</v>
      </c>
      <c r="J144" s="19">
        <f t="shared" si="17"/>
        <v>73.405</v>
      </c>
      <c r="K144" s="16">
        <f t="shared" si="19"/>
        <v>4</v>
      </c>
      <c r="L144" s="16" t="s">
        <v>25</v>
      </c>
      <c r="M144" s="16"/>
    </row>
    <row r="145" ht="30" customHeight="1" spans="1:13">
      <c r="A145" s="15">
        <f t="shared" si="15"/>
        <v>143</v>
      </c>
      <c r="B145" s="16" t="s">
        <v>315</v>
      </c>
      <c r="C145" s="16" t="s">
        <v>15</v>
      </c>
      <c r="D145" s="16" t="s">
        <v>307</v>
      </c>
      <c r="E145" s="16" t="s">
        <v>308</v>
      </c>
      <c r="F145" s="16" t="s">
        <v>309</v>
      </c>
      <c r="G145" s="16">
        <v>30.375</v>
      </c>
      <c r="H145" s="18" t="s">
        <v>54</v>
      </c>
      <c r="I145" s="16">
        <f t="shared" si="18"/>
        <v>41.61</v>
      </c>
      <c r="J145" s="19">
        <f t="shared" si="17"/>
        <v>71.985</v>
      </c>
      <c r="K145" s="16">
        <f t="shared" si="19"/>
        <v>5</v>
      </c>
      <c r="L145" s="16" t="s">
        <v>25</v>
      </c>
      <c r="M145" s="16"/>
    </row>
    <row r="146" ht="30" customHeight="1" spans="1:13">
      <c r="A146" s="15">
        <f t="shared" si="15"/>
        <v>144</v>
      </c>
      <c r="B146" s="16" t="s">
        <v>316</v>
      </c>
      <c r="C146" s="16" t="s">
        <v>15</v>
      </c>
      <c r="D146" s="16" t="s">
        <v>307</v>
      </c>
      <c r="E146" s="16" t="s">
        <v>308</v>
      </c>
      <c r="F146" s="16" t="s">
        <v>309</v>
      </c>
      <c r="G146" s="16">
        <v>34</v>
      </c>
      <c r="H146" s="18" t="s">
        <v>317</v>
      </c>
      <c r="I146" s="16">
        <f t="shared" si="18"/>
        <v>37.57</v>
      </c>
      <c r="J146" s="19">
        <f t="shared" si="17"/>
        <v>71.57</v>
      </c>
      <c r="K146" s="16">
        <f t="shared" si="19"/>
        <v>6</v>
      </c>
      <c r="L146" s="16" t="s">
        <v>25</v>
      </c>
      <c r="M146" s="16"/>
    </row>
    <row r="147" ht="30" customHeight="1" spans="1:13">
      <c r="A147" s="15">
        <f t="shared" si="15"/>
        <v>145</v>
      </c>
      <c r="B147" s="16" t="s">
        <v>318</v>
      </c>
      <c r="C147" s="16" t="s">
        <v>15</v>
      </c>
      <c r="D147" s="16" t="s">
        <v>307</v>
      </c>
      <c r="E147" s="16" t="s">
        <v>308</v>
      </c>
      <c r="F147" s="16" t="s">
        <v>309</v>
      </c>
      <c r="G147" s="16">
        <v>30.75</v>
      </c>
      <c r="H147" s="18" t="s">
        <v>319</v>
      </c>
      <c r="I147" s="16">
        <f t="shared" si="18"/>
        <v>39.19</v>
      </c>
      <c r="J147" s="19">
        <f t="shared" si="17"/>
        <v>69.94</v>
      </c>
      <c r="K147" s="16">
        <f t="shared" si="19"/>
        <v>7</v>
      </c>
      <c r="L147" s="16" t="s">
        <v>25</v>
      </c>
      <c r="M147" s="16"/>
    </row>
    <row r="148" ht="30" customHeight="1" spans="1:13">
      <c r="A148" s="15">
        <f t="shared" si="15"/>
        <v>146</v>
      </c>
      <c r="B148" s="16" t="s">
        <v>320</v>
      </c>
      <c r="C148" s="16" t="s">
        <v>15</v>
      </c>
      <c r="D148" s="16" t="s">
        <v>307</v>
      </c>
      <c r="E148" s="16" t="s">
        <v>308</v>
      </c>
      <c r="F148" s="16" t="s">
        <v>309</v>
      </c>
      <c r="G148" s="16">
        <v>30.375</v>
      </c>
      <c r="H148" s="18" t="s">
        <v>321</v>
      </c>
      <c r="I148" s="16">
        <f t="shared" si="18"/>
        <v>38.85</v>
      </c>
      <c r="J148" s="19">
        <f t="shared" si="17"/>
        <v>69.225</v>
      </c>
      <c r="K148" s="16">
        <f t="shared" si="19"/>
        <v>8</v>
      </c>
      <c r="L148" s="16" t="s">
        <v>25</v>
      </c>
      <c r="M148" s="16"/>
    </row>
    <row r="149" ht="30" customHeight="1" spans="1:13">
      <c r="A149" s="15">
        <f t="shared" si="15"/>
        <v>147</v>
      </c>
      <c r="B149" s="16" t="s">
        <v>322</v>
      </c>
      <c r="C149" s="16" t="s">
        <v>15</v>
      </c>
      <c r="D149" s="16" t="s">
        <v>307</v>
      </c>
      <c r="E149" s="16" t="s">
        <v>308</v>
      </c>
      <c r="F149" s="16" t="s">
        <v>309</v>
      </c>
      <c r="G149" s="16">
        <v>30.375</v>
      </c>
      <c r="H149" s="18" t="s">
        <v>323</v>
      </c>
      <c r="I149" s="16">
        <f t="shared" si="18"/>
        <v>37.46</v>
      </c>
      <c r="J149" s="19">
        <f t="shared" si="17"/>
        <v>67.835</v>
      </c>
      <c r="K149" s="16">
        <f t="shared" si="19"/>
        <v>9</v>
      </c>
      <c r="L149" s="16" t="s">
        <v>25</v>
      </c>
      <c r="M149" s="16"/>
    </row>
    <row r="150" ht="30" customHeight="1" spans="1:13">
      <c r="A150" s="15">
        <f t="shared" si="15"/>
        <v>148</v>
      </c>
      <c r="B150" s="16" t="s">
        <v>324</v>
      </c>
      <c r="C150" s="16" t="s">
        <v>15</v>
      </c>
      <c r="D150" s="16" t="s">
        <v>307</v>
      </c>
      <c r="E150" s="16" t="s">
        <v>308</v>
      </c>
      <c r="F150" s="16" t="s">
        <v>309</v>
      </c>
      <c r="G150" s="16">
        <v>31.125</v>
      </c>
      <c r="H150" s="18" t="s">
        <v>325</v>
      </c>
      <c r="I150" s="16">
        <f t="shared" si="18"/>
        <v>35.74</v>
      </c>
      <c r="J150" s="19">
        <f t="shared" si="17"/>
        <v>66.865</v>
      </c>
      <c r="K150" s="16">
        <f t="shared" si="19"/>
        <v>10</v>
      </c>
      <c r="L150" s="16" t="s">
        <v>25</v>
      </c>
      <c r="M150" s="16"/>
    </row>
    <row r="151" ht="30" customHeight="1" spans="1:13">
      <c r="A151" s="15">
        <f t="shared" si="15"/>
        <v>149</v>
      </c>
      <c r="B151" s="16" t="s">
        <v>326</v>
      </c>
      <c r="C151" s="16" t="s">
        <v>15</v>
      </c>
      <c r="D151" s="17" t="s">
        <v>327</v>
      </c>
      <c r="E151" s="16" t="s">
        <v>328</v>
      </c>
      <c r="F151" s="16" t="s">
        <v>329</v>
      </c>
      <c r="G151" s="16">
        <v>29.25</v>
      </c>
      <c r="H151" s="18" t="s">
        <v>330</v>
      </c>
      <c r="I151" s="16">
        <f t="shared" si="18"/>
        <v>39.99</v>
      </c>
      <c r="J151" s="19">
        <f t="shared" si="17"/>
        <v>69.24</v>
      </c>
      <c r="K151" s="16">
        <f>RANK(J151,$J$151:$J$155)</f>
        <v>1</v>
      </c>
      <c r="L151" s="16" t="s">
        <v>20</v>
      </c>
      <c r="M151" s="16"/>
    </row>
    <row r="152" ht="30" customHeight="1" spans="1:13">
      <c r="A152" s="15">
        <f t="shared" si="15"/>
        <v>150</v>
      </c>
      <c r="B152" s="16" t="s">
        <v>331</v>
      </c>
      <c r="C152" s="16" t="s">
        <v>15</v>
      </c>
      <c r="D152" s="17" t="s">
        <v>327</v>
      </c>
      <c r="E152" s="16" t="s">
        <v>328</v>
      </c>
      <c r="F152" s="16" t="s">
        <v>329</v>
      </c>
      <c r="G152" s="16">
        <v>29.75</v>
      </c>
      <c r="H152" s="18" t="s">
        <v>332</v>
      </c>
      <c r="I152" s="16">
        <f t="shared" si="18"/>
        <v>39.47</v>
      </c>
      <c r="J152" s="19">
        <f t="shared" si="17"/>
        <v>69.22</v>
      </c>
      <c r="K152" s="16">
        <f>RANK(J152,$J$151:$J$155)</f>
        <v>2</v>
      </c>
      <c r="L152" s="16" t="s">
        <v>20</v>
      </c>
      <c r="M152" s="16"/>
    </row>
    <row r="153" ht="30" customHeight="1" spans="1:13">
      <c r="A153" s="15">
        <f t="shared" si="15"/>
        <v>151</v>
      </c>
      <c r="B153" s="16" t="s">
        <v>333</v>
      </c>
      <c r="C153" s="16" t="s">
        <v>15</v>
      </c>
      <c r="D153" s="17" t="s">
        <v>327</v>
      </c>
      <c r="E153" s="16" t="s">
        <v>328</v>
      </c>
      <c r="F153" s="16" t="s">
        <v>329</v>
      </c>
      <c r="G153" s="16">
        <v>29.5</v>
      </c>
      <c r="H153" s="18" t="s">
        <v>84</v>
      </c>
      <c r="I153" s="16">
        <f t="shared" si="18"/>
        <v>39.54</v>
      </c>
      <c r="J153" s="19">
        <f t="shared" si="17"/>
        <v>69.04</v>
      </c>
      <c r="K153" s="16">
        <f>RANK(J153,$J$151:$J$155)</f>
        <v>3</v>
      </c>
      <c r="L153" s="16" t="s">
        <v>25</v>
      </c>
      <c r="M153" s="16"/>
    </row>
    <row r="154" ht="30" customHeight="1" spans="1:13">
      <c r="A154" s="15">
        <f t="shared" si="15"/>
        <v>152</v>
      </c>
      <c r="B154" s="16" t="s">
        <v>334</v>
      </c>
      <c r="C154" s="16" t="s">
        <v>15</v>
      </c>
      <c r="D154" s="17" t="s">
        <v>327</v>
      </c>
      <c r="E154" s="16" t="s">
        <v>328</v>
      </c>
      <c r="F154" s="16" t="s">
        <v>329</v>
      </c>
      <c r="G154" s="16">
        <v>28.625</v>
      </c>
      <c r="H154" s="18" t="s">
        <v>335</v>
      </c>
      <c r="I154" s="16">
        <f t="shared" si="18"/>
        <v>38.93</v>
      </c>
      <c r="J154" s="19">
        <f t="shared" si="17"/>
        <v>67.555</v>
      </c>
      <c r="K154" s="16">
        <f>RANK(J154,$J$151:$J$155)</f>
        <v>4</v>
      </c>
      <c r="L154" s="16" t="s">
        <v>25</v>
      </c>
      <c r="M154" s="16"/>
    </row>
    <row r="155" ht="30" customHeight="1" spans="1:13">
      <c r="A155" s="15">
        <f t="shared" si="15"/>
        <v>153</v>
      </c>
      <c r="B155" s="16" t="s">
        <v>336</v>
      </c>
      <c r="C155" s="16" t="s">
        <v>15</v>
      </c>
      <c r="D155" s="17" t="s">
        <v>327</v>
      </c>
      <c r="E155" s="16" t="s">
        <v>328</v>
      </c>
      <c r="F155" s="16" t="s">
        <v>329</v>
      </c>
      <c r="G155" s="16">
        <v>24.375</v>
      </c>
      <c r="H155" s="18" t="s">
        <v>337</v>
      </c>
      <c r="I155" s="16">
        <f t="shared" si="18"/>
        <v>38.64</v>
      </c>
      <c r="J155" s="19">
        <f t="shared" si="17"/>
        <v>63.015</v>
      </c>
      <c r="K155" s="16">
        <f>RANK(J155,$J$151:$J$155)</f>
        <v>5</v>
      </c>
      <c r="L155" s="16" t="s">
        <v>25</v>
      </c>
      <c r="M155" s="16"/>
    </row>
    <row r="156" ht="30" customHeight="1" spans="1:13">
      <c r="A156" s="15">
        <f t="shared" si="15"/>
        <v>154</v>
      </c>
      <c r="B156" s="16" t="s">
        <v>338</v>
      </c>
      <c r="C156" s="16" t="s">
        <v>47</v>
      </c>
      <c r="D156" s="17" t="s">
        <v>339</v>
      </c>
      <c r="E156" s="16" t="s">
        <v>340</v>
      </c>
      <c r="F156" s="16" t="s">
        <v>341</v>
      </c>
      <c r="G156" s="16">
        <v>29.5</v>
      </c>
      <c r="H156" s="18" t="s">
        <v>66</v>
      </c>
      <c r="I156" s="16">
        <f t="shared" si="18"/>
        <v>38.31</v>
      </c>
      <c r="J156" s="19">
        <f t="shared" si="17"/>
        <v>67.81</v>
      </c>
      <c r="K156" s="16">
        <f t="shared" ref="K156:K161" si="20">RANK(J156,$J$156:$J$161)</f>
        <v>1</v>
      </c>
      <c r="L156" s="16" t="s">
        <v>20</v>
      </c>
      <c r="M156" s="16"/>
    </row>
    <row r="157" ht="30" customHeight="1" spans="1:13">
      <c r="A157" s="15">
        <f t="shared" si="15"/>
        <v>155</v>
      </c>
      <c r="B157" s="16" t="s">
        <v>342</v>
      </c>
      <c r="C157" s="16" t="s">
        <v>47</v>
      </c>
      <c r="D157" s="17" t="s">
        <v>339</v>
      </c>
      <c r="E157" s="16" t="s">
        <v>340</v>
      </c>
      <c r="F157" s="16" t="s">
        <v>341</v>
      </c>
      <c r="G157" s="16">
        <v>26.875</v>
      </c>
      <c r="H157" s="18" t="s">
        <v>343</v>
      </c>
      <c r="I157" s="16">
        <f t="shared" si="18"/>
        <v>40.86</v>
      </c>
      <c r="J157" s="19">
        <f t="shared" si="17"/>
        <v>67.735</v>
      </c>
      <c r="K157" s="16">
        <f t="shared" si="20"/>
        <v>2</v>
      </c>
      <c r="L157" s="16" t="s">
        <v>20</v>
      </c>
      <c r="M157" s="16"/>
    </row>
    <row r="158" ht="30" customHeight="1" spans="1:13">
      <c r="A158" s="15">
        <f t="shared" si="15"/>
        <v>156</v>
      </c>
      <c r="B158" s="16" t="s">
        <v>344</v>
      </c>
      <c r="C158" s="16" t="s">
        <v>47</v>
      </c>
      <c r="D158" s="17" t="s">
        <v>339</v>
      </c>
      <c r="E158" s="16" t="s">
        <v>340</v>
      </c>
      <c r="F158" s="16" t="s">
        <v>341</v>
      </c>
      <c r="G158" s="16">
        <v>28.5</v>
      </c>
      <c r="H158" s="18" t="s">
        <v>232</v>
      </c>
      <c r="I158" s="16">
        <f t="shared" si="18"/>
        <v>39.06</v>
      </c>
      <c r="J158" s="19">
        <f t="shared" si="17"/>
        <v>67.56</v>
      </c>
      <c r="K158" s="16">
        <f t="shared" si="20"/>
        <v>3</v>
      </c>
      <c r="L158" s="16" t="s">
        <v>25</v>
      </c>
      <c r="M158" s="16"/>
    </row>
    <row r="159" ht="30" customHeight="1" spans="1:13">
      <c r="A159" s="15">
        <f t="shared" ref="A158:A176" si="21">ROW()-2</f>
        <v>157</v>
      </c>
      <c r="B159" s="16" t="s">
        <v>345</v>
      </c>
      <c r="C159" s="16" t="s">
        <v>15</v>
      </c>
      <c r="D159" s="17" t="s">
        <v>339</v>
      </c>
      <c r="E159" s="16" t="s">
        <v>340</v>
      </c>
      <c r="F159" s="16" t="s">
        <v>341</v>
      </c>
      <c r="G159" s="16">
        <v>26.25</v>
      </c>
      <c r="H159" s="18" t="s">
        <v>24</v>
      </c>
      <c r="I159" s="16">
        <f t="shared" si="18"/>
        <v>40.89</v>
      </c>
      <c r="J159" s="19">
        <f t="shared" si="17"/>
        <v>67.14</v>
      </c>
      <c r="K159" s="16">
        <f t="shared" si="20"/>
        <v>4</v>
      </c>
      <c r="L159" s="16" t="s">
        <v>25</v>
      </c>
      <c r="M159" s="16"/>
    </row>
    <row r="160" ht="30" customHeight="1" spans="1:13">
      <c r="A160" s="15">
        <f t="shared" si="21"/>
        <v>158</v>
      </c>
      <c r="B160" s="16" t="s">
        <v>346</v>
      </c>
      <c r="C160" s="16" t="s">
        <v>47</v>
      </c>
      <c r="D160" s="17" t="s">
        <v>339</v>
      </c>
      <c r="E160" s="16" t="s">
        <v>340</v>
      </c>
      <c r="F160" s="16" t="s">
        <v>341</v>
      </c>
      <c r="G160" s="16">
        <v>25.375</v>
      </c>
      <c r="H160" s="18" t="s">
        <v>347</v>
      </c>
      <c r="I160" s="16">
        <f t="shared" si="18"/>
        <v>38.81</v>
      </c>
      <c r="J160" s="19">
        <f t="shared" si="17"/>
        <v>64.185</v>
      </c>
      <c r="K160" s="16">
        <f t="shared" si="20"/>
        <v>5</v>
      </c>
      <c r="L160" s="16" t="s">
        <v>25</v>
      </c>
      <c r="M160" s="16"/>
    </row>
    <row r="161" ht="30" customHeight="1" spans="1:13">
      <c r="A161" s="15">
        <f t="shared" si="21"/>
        <v>159</v>
      </c>
      <c r="B161" s="16" t="s">
        <v>348</v>
      </c>
      <c r="C161" s="16" t="s">
        <v>47</v>
      </c>
      <c r="D161" s="17" t="s">
        <v>339</v>
      </c>
      <c r="E161" s="16" t="s">
        <v>340</v>
      </c>
      <c r="F161" s="16" t="s">
        <v>341</v>
      </c>
      <c r="G161" s="16">
        <v>25.375</v>
      </c>
      <c r="H161" s="18" t="s">
        <v>31</v>
      </c>
      <c r="I161" s="16">
        <f t="shared" si="18"/>
        <v>36.8</v>
      </c>
      <c r="J161" s="19">
        <f t="shared" si="17"/>
        <v>62.175</v>
      </c>
      <c r="K161" s="16">
        <f t="shared" si="20"/>
        <v>6</v>
      </c>
      <c r="L161" s="16" t="s">
        <v>25</v>
      </c>
      <c r="M161" s="16"/>
    </row>
    <row r="162" ht="30" customHeight="1" spans="1:13">
      <c r="A162" s="15">
        <f t="shared" si="21"/>
        <v>160</v>
      </c>
      <c r="B162" s="16" t="s">
        <v>349</v>
      </c>
      <c r="C162" s="16" t="s">
        <v>15</v>
      </c>
      <c r="D162" s="16" t="s">
        <v>350</v>
      </c>
      <c r="E162" s="16" t="s">
        <v>351</v>
      </c>
      <c r="F162" s="16" t="s">
        <v>352</v>
      </c>
      <c r="G162" s="16">
        <v>34.25</v>
      </c>
      <c r="H162" s="18" t="s">
        <v>321</v>
      </c>
      <c r="I162" s="16">
        <f t="shared" si="18"/>
        <v>38.85</v>
      </c>
      <c r="J162" s="19">
        <f t="shared" si="17"/>
        <v>73.1</v>
      </c>
      <c r="K162" s="16">
        <f>RANK(J162,$J$162:$J$169)</f>
        <v>1</v>
      </c>
      <c r="L162" s="16" t="s">
        <v>20</v>
      </c>
      <c r="M162" s="16"/>
    </row>
    <row r="163" ht="30" customHeight="1" spans="1:13">
      <c r="A163" s="15">
        <f t="shared" si="21"/>
        <v>161</v>
      </c>
      <c r="B163" s="16" t="s">
        <v>353</v>
      </c>
      <c r="C163" s="16" t="s">
        <v>15</v>
      </c>
      <c r="D163" s="16" t="s">
        <v>350</v>
      </c>
      <c r="E163" s="16" t="s">
        <v>351</v>
      </c>
      <c r="F163" s="16" t="s">
        <v>352</v>
      </c>
      <c r="G163" s="16">
        <v>31</v>
      </c>
      <c r="H163" s="18" t="s">
        <v>354</v>
      </c>
      <c r="I163" s="16">
        <f t="shared" si="18"/>
        <v>39.02</v>
      </c>
      <c r="J163" s="19">
        <f t="shared" si="17"/>
        <v>70.02</v>
      </c>
      <c r="K163" s="16">
        <f t="shared" ref="K163:K169" si="22">RANK(J163,$J$162:$J$169)</f>
        <v>2</v>
      </c>
      <c r="L163" s="16" t="s">
        <v>20</v>
      </c>
      <c r="M163" s="16"/>
    </row>
    <row r="164" ht="30" customHeight="1" spans="1:13">
      <c r="A164" s="15">
        <f t="shared" si="21"/>
        <v>162</v>
      </c>
      <c r="B164" s="16" t="s">
        <v>355</v>
      </c>
      <c r="C164" s="16" t="s">
        <v>15</v>
      </c>
      <c r="D164" s="16" t="s">
        <v>350</v>
      </c>
      <c r="E164" s="16" t="s">
        <v>351</v>
      </c>
      <c r="F164" s="16" t="s">
        <v>352</v>
      </c>
      <c r="G164" s="16">
        <v>29.875</v>
      </c>
      <c r="H164" s="18" t="s">
        <v>356</v>
      </c>
      <c r="I164" s="16">
        <f t="shared" si="18"/>
        <v>39.61</v>
      </c>
      <c r="J164" s="19">
        <f t="shared" si="17"/>
        <v>69.485</v>
      </c>
      <c r="K164" s="16">
        <f t="shared" si="22"/>
        <v>3</v>
      </c>
      <c r="L164" s="16" t="s">
        <v>20</v>
      </c>
      <c r="M164" s="16"/>
    </row>
    <row r="165" ht="30" customHeight="1" spans="1:13">
      <c r="A165" s="15">
        <f t="shared" si="21"/>
        <v>163</v>
      </c>
      <c r="B165" s="16" t="s">
        <v>357</v>
      </c>
      <c r="C165" s="16" t="s">
        <v>47</v>
      </c>
      <c r="D165" s="16" t="s">
        <v>350</v>
      </c>
      <c r="E165" s="16" t="s">
        <v>351</v>
      </c>
      <c r="F165" s="16" t="s">
        <v>352</v>
      </c>
      <c r="G165" s="16">
        <v>28.375</v>
      </c>
      <c r="H165" s="18" t="s">
        <v>358</v>
      </c>
      <c r="I165" s="16">
        <f t="shared" si="18"/>
        <v>39.23</v>
      </c>
      <c r="J165" s="19">
        <f t="shared" si="17"/>
        <v>67.605</v>
      </c>
      <c r="K165" s="16">
        <f t="shared" si="22"/>
        <v>4</v>
      </c>
      <c r="L165" s="16" t="s">
        <v>25</v>
      </c>
      <c r="M165" s="16"/>
    </row>
    <row r="166" ht="30" customHeight="1" spans="1:13">
      <c r="A166" s="15">
        <f t="shared" si="21"/>
        <v>164</v>
      </c>
      <c r="B166" s="16" t="s">
        <v>359</v>
      </c>
      <c r="C166" s="16" t="s">
        <v>15</v>
      </c>
      <c r="D166" s="16" t="s">
        <v>350</v>
      </c>
      <c r="E166" s="16" t="s">
        <v>351</v>
      </c>
      <c r="F166" s="16" t="s">
        <v>352</v>
      </c>
      <c r="G166" s="16">
        <v>27.125</v>
      </c>
      <c r="H166" s="18" t="s">
        <v>196</v>
      </c>
      <c r="I166" s="16">
        <f t="shared" si="18"/>
        <v>40</v>
      </c>
      <c r="J166" s="19">
        <f t="shared" si="17"/>
        <v>67.125</v>
      </c>
      <c r="K166" s="16">
        <f t="shared" si="22"/>
        <v>5</v>
      </c>
      <c r="L166" s="16" t="s">
        <v>25</v>
      </c>
      <c r="M166" s="16"/>
    </row>
    <row r="167" ht="30" customHeight="1" spans="1:13">
      <c r="A167" s="15">
        <f t="shared" si="21"/>
        <v>165</v>
      </c>
      <c r="B167" s="16" t="s">
        <v>360</v>
      </c>
      <c r="C167" s="16" t="s">
        <v>15</v>
      </c>
      <c r="D167" s="16" t="s">
        <v>350</v>
      </c>
      <c r="E167" s="16" t="s">
        <v>351</v>
      </c>
      <c r="F167" s="16" t="s">
        <v>352</v>
      </c>
      <c r="G167" s="16">
        <v>27.5</v>
      </c>
      <c r="H167" s="18" t="s">
        <v>361</v>
      </c>
      <c r="I167" s="16">
        <f t="shared" si="18"/>
        <v>39.44</v>
      </c>
      <c r="J167" s="19">
        <f t="shared" si="17"/>
        <v>66.94</v>
      </c>
      <c r="K167" s="16">
        <f t="shared" si="22"/>
        <v>6</v>
      </c>
      <c r="L167" s="16" t="s">
        <v>25</v>
      </c>
      <c r="M167" s="16"/>
    </row>
    <row r="168" ht="30" customHeight="1" spans="1:13">
      <c r="A168" s="15">
        <f t="shared" si="21"/>
        <v>166</v>
      </c>
      <c r="B168" s="16" t="s">
        <v>362</v>
      </c>
      <c r="C168" s="16" t="s">
        <v>15</v>
      </c>
      <c r="D168" s="16" t="s">
        <v>350</v>
      </c>
      <c r="E168" s="16" t="s">
        <v>351</v>
      </c>
      <c r="F168" s="16" t="s">
        <v>352</v>
      </c>
      <c r="G168" s="16">
        <v>27.25</v>
      </c>
      <c r="H168" s="18" t="s">
        <v>363</v>
      </c>
      <c r="I168" s="16">
        <f t="shared" si="18"/>
        <v>39.36</v>
      </c>
      <c r="J168" s="19">
        <f t="shared" si="17"/>
        <v>66.61</v>
      </c>
      <c r="K168" s="16">
        <f t="shared" si="22"/>
        <v>7</v>
      </c>
      <c r="L168" s="16" t="s">
        <v>25</v>
      </c>
      <c r="M168" s="16"/>
    </row>
    <row r="169" ht="30" customHeight="1" spans="1:13">
      <c r="A169" s="15">
        <f t="shared" si="21"/>
        <v>167</v>
      </c>
      <c r="B169" s="16" t="s">
        <v>364</v>
      </c>
      <c r="C169" s="16" t="s">
        <v>47</v>
      </c>
      <c r="D169" s="16" t="s">
        <v>350</v>
      </c>
      <c r="E169" s="16" t="s">
        <v>351</v>
      </c>
      <c r="F169" s="16" t="s">
        <v>352</v>
      </c>
      <c r="G169" s="16">
        <v>26.375</v>
      </c>
      <c r="H169" s="18" t="s">
        <v>330</v>
      </c>
      <c r="I169" s="16">
        <f t="shared" si="18"/>
        <v>39.99</v>
      </c>
      <c r="J169" s="19">
        <f t="shared" si="17"/>
        <v>66.365</v>
      </c>
      <c r="K169" s="16">
        <f t="shared" si="22"/>
        <v>8</v>
      </c>
      <c r="L169" s="16" t="s">
        <v>25</v>
      </c>
      <c r="M169" s="16"/>
    </row>
    <row r="170" ht="30" customHeight="1" spans="1:13">
      <c r="A170" s="15">
        <f t="shared" si="21"/>
        <v>168</v>
      </c>
      <c r="B170" s="16" t="s">
        <v>365</v>
      </c>
      <c r="C170" s="16" t="s">
        <v>15</v>
      </c>
      <c r="D170" s="17" t="s">
        <v>366</v>
      </c>
      <c r="E170" s="16" t="s">
        <v>367</v>
      </c>
      <c r="F170" s="16" t="s">
        <v>368</v>
      </c>
      <c r="G170" s="16">
        <v>32.75</v>
      </c>
      <c r="H170" s="18" t="s">
        <v>369</v>
      </c>
      <c r="I170" s="16">
        <f t="shared" si="18"/>
        <v>41.88</v>
      </c>
      <c r="J170" s="19">
        <f t="shared" si="17"/>
        <v>74.63</v>
      </c>
      <c r="K170" s="16">
        <f>RANK(J170,$J$170:$J$171)</f>
        <v>1</v>
      </c>
      <c r="L170" s="16" t="s">
        <v>20</v>
      </c>
      <c r="M170" s="16"/>
    </row>
    <row r="171" ht="30" customHeight="1" spans="1:13">
      <c r="A171" s="15">
        <f t="shared" si="21"/>
        <v>169</v>
      </c>
      <c r="B171" s="16" t="s">
        <v>370</v>
      </c>
      <c r="C171" s="16" t="s">
        <v>15</v>
      </c>
      <c r="D171" s="17" t="s">
        <v>366</v>
      </c>
      <c r="E171" s="16" t="s">
        <v>367</v>
      </c>
      <c r="F171" s="16" t="s">
        <v>368</v>
      </c>
      <c r="G171" s="16">
        <v>34.125</v>
      </c>
      <c r="H171" s="18" t="s">
        <v>68</v>
      </c>
      <c r="I171" s="16">
        <v>0</v>
      </c>
      <c r="J171" s="19">
        <f t="shared" si="17"/>
        <v>34.125</v>
      </c>
      <c r="K171" s="16">
        <f>RANK(J171,$J$170:$J$171)</f>
        <v>2</v>
      </c>
      <c r="L171" s="16" t="s">
        <v>25</v>
      </c>
      <c r="M171" s="16"/>
    </row>
    <row r="172" ht="30" customHeight="1" spans="1:13">
      <c r="A172" s="15">
        <f t="shared" si="21"/>
        <v>170</v>
      </c>
      <c r="B172" s="16" t="s">
        <v>371</v>
      </c>
      <c r="C172" s="16" t="s">
        <v>15</v>
      </c>
      <c r="D172" s="17" t="s">
        <v>372</v>
      </c>
      <c r="E172" s="16" t="s">
        <v>373</v>
      </c>
      <c r="F172" s="16" t="s">
        <v>374</v>
      </c>
      <c r="G172" s="16">
        <v>33</v>
      </c>
      <c r="H172" s="18" t="s">
        <v>375</v>
      </c>
      <c r="I172" s="16">
        <f t="shared" ref="I172:I209" si="23">H172*0.5</f>
        <v>39.08</v>
      </c>
      <c r="J172" s="19">
        <f t="shared" si="17"/>
        <v>72.08</v>
      </c>
      <c r="K172" s="16">
        <f t="shared" ref="K172:K177" si="24">RANK(J172,$J$172:$J$177)</f>
        <v>1</v>
      </c>
      <c r="L172" s="16" t="s">
        <v>20</v>
      </c>
      <c r="M172" s="16"/>
    </row>
    <row r="173" ht="30" customHeight="1" spans="1:13">
      <c r="A173" s="15">
        <f t="shared" si="21"/>
        <v>171</v>
      </c>
      <c r="B173" s="16" t="s">
        <v>376</v>
      </c>
      <c r="C173" s="16" t="s">
        <v>15</v>
      </c>
      <c r="D173" s="17" t="s">
        <v>372</v>
      </c>
      <c r="E173" s="16" t="s">
        <v>373</v>
      </c>
      <c r="F173" s="16" t="s">
        <v>374</v>
      </c>
      <c r="G173" s="16">
        <v>32.375</v>
      </c>
      <c r="H173" s="18" t="s">
        <v>377</v>
      </c>
      <c r="I173" s="16">
        <f t="shared" si="23"/>
        <v>38.25</v>
      </c>
      <c r="J173" s="19">
        <f t="shared" si="17"/>
        <v>70.625</v>
      </c>
      <c r="K173" s="16">
        <f t="shared" si="24"/>
        <v>2</v>
      </c>
      <c r="L173" s="16" t="s">
        <v>20</v>
      </c>
      <c r="M173" s="16"/>
    </row>
    <row r="174" ht="30" customHeight="1" spans="1:13">
      <c r="A174" s="15">
        <f t="shared" si="21"/>
        <v>172</v>
      </c>
      <c r="B174" s="16" t="s">
        <v>378</v>
      </c>
      <c r="C174" s="16" t="s">
        <v>15</v>
      </c>
      <c r="D174" s="17" t="s">
        <v>372</v>
      </c>
      <c r="E174" s="16" t="s">
        <v>373</v>
      </c>
      <c r="F174" s="16" t="s">
        <v>374</v>
      </c>
      <c r="G174" s="16">
        <v>30.625</v>
      </c>
      <c r="H174" s="18" t="s">
        <v>75</v>
      </c>
      <c r="I174" s="16">
        <f t="shared" si="23"/>
        <v>39.58</v>
      </c>
      <c r="J174" s="19">
        <f t="shared" si="17"/>
        <v>70.205</v>
      </c>
      <c r="K174" s="16">
        <f t="shared" si="24"/>
        <v>3</v>
      </c>
      <c r="L174" s="16" t="s">
        <v>25</v>
      </c>
      <c r="M174" s="16"/>
    </row>
    <row r="175" ht="30" customHeight="1" spans="1:13">
      <c r="A175" s="15">
        <f t="shared" si="21"/>
        <v>173</v>
      </c>
      <c r="B175" s="16" t="s">
        <v>379</v>
      </c>
      <c r="C175" s="16" t="s">
        <v>15</v>
      </c>
      <c r="D175" s="17" t="s">
        <v>372</v>
      </c>
      <c r="E175" s="16" t="s">
        <v>373</v>
      </c>
      <c r="F175" s="16" t="s">
        <v>374</v>
      </c>
      <c r="G175" s="16">
        <v>31.75</v>
      </c>
      <c r="H175" s="18" t="s">
        <v>380</v>
      </c>
      <c r="I175" s="16">
        <f t="shared" si="23"/>
        <v>37.8</v>
      </c>
      <c r="J175" s="19">
        <f t="shared" si="17"/>
        <v>69.55</v>
      </c>
      <c r="K175" s="16">
        <f t="shared" si="24"/>
        <v>4</v>
      </c>
      <c r="L175" s="16" t="s">
        <v>25</v>
      </c>
      <c r="M175" s="16"/>
    </row>
    <row r="176" ht="30" customHeight="1" spans="1:13">
      <c r="A176" s="15">
        <f t="shared" si="21"/>
        <v>174</v>
      </c>
      <c r="B176" s="16" t="s">
        <v>381</v>
      </c>
      <c r="C176" s="16" t="s">
        <v>15</v>
      </c>
      <c r="D176" s="17" t="s">
        <v>372</v>
      </c>
      <c r="E176" s="16" t="s">
        <v>373</v>
      </c>
      <c r="F176" s="16" t="s">
        <v>374</v>
      </c>
      <c r="G176" s="16">
        <v>30.875</v>
      </c>
      <c r="H176" s="18" t="s">
        <v>192</v>
      </c>
      <c r="I176" s="16">
        <f t="shared" si="23"/>
        <v>38.39</v>
      </c>
      <c r="J176" s="19">
        <f t="shared" si="17"/>
        <v>69.265</v>
      </c>
      <c r="K176" s="16">
        <f t="shared" si="24"/>
        <v>5</v>
      </c>
      <c r="L176" s="16" t="s">
        <v>25</v>
      </c>
      <c r="M176" s="16"/>
    </row>
    <row r="177" ht="30" customHeight="1" spans="1:13">
      <c r="A177" s="15">
        <f t="shared" ref="A175:A207" si="25">ROW()-2</f>
        <v>175</v>
      </c>
      <c r="B177" s="16" t="s">
        <v>382</v>
      </c>
      <c r="C177" s="16" t="s">
        <v>15</v>
      </c>
      <c r="D177" s="17" t="s">
        <v>372</v>
      </c>
      <c r="E177" s="16" t="s">
        <v>373</v>
      </c>
      <c r="F177" s="16" t="s">
        <v>374</v>
      </c>
      <c r="G177" s="16">
        <v>28.25</v>
      </c>
      <c r="H177" s="18" t="s">
        <v>383</v>
      </c>
      <c r="I177" s="16">
        <f t="shared" si="23"/>
        <v>37.78</v>
      </c>
      <c r="J177" s="19">
        <f t="shared" si="17"/>
        <v>66.03</v>
      </c>
      <c r="K177" s="16">
        <f t="shared" si="24"/>
        <v>6</v>
      </c>
      <c r="L177" s="16" t="s">
        <v>25</v>
      </c>
      <c r="M177" s="16"/>
    </row>
    <row r="178" ht="30" customHeight="1" spans="1:13">
      <c r="A178" s="15">
        <f t="shared" si="25"/>
        <v>176</v>
      </c>
      <c r="B178" s="16" t="s">
        <v>384</v>
      </c>
      <c r="C178" s="16" t="s">
        <v>15</v>
      </c>
      <c r="D178" s="17" t="s">
        <v>385</v>
      </c>
      <c r="E178" s="16" t="s">
        <v>386</v>
      </c>
      <c r="F178" s="16" t="s">
        <v>387</v>
      </c>
      <c r="G178" s="16">
        <v>35.75</v>
      </c>
      <c r="H178" s="18" t="s">
        <v>388</v>
      </c>
      <c r="I178" s="16">
        <f t="shared" si="23"/>
        <v>38.41</v>
      </c>
      <c r="J178" s="19">
        <f t="shared" si="17"/>
        <v>74.16</v>
      </c>
      <c r="K178" s="16">
        <f>RANK(J178,$J$178:$J$182)</f>
        <v>1</v>
      </c>
      <c r="L178" s="16" t="s">
        <v>20</v>
      </c>
      <c r="M178" s="16"/>
    </row>
    <row r="179" ht="30" customHeight="1" spans="1:13">
      <c r="A179" s="15">
        <f t="shared" si="25"/>
        <v>177</v>
      </c>
      <c r="B179" s="16" t="s">
        <v>389</v>
      </c>
      <c r="C179" s="16" t="s">
        <v>15</v>
      </c>
      <c r="D179" s="17" t="s">
        <v>385</v>
      </c>
      <c r="E179" s="16" t="s">
        <v>386</v>
      </c>
      <c r="F179" s="16" t="s">
        <v>387</v>
      </c>
      <c r="G179" s="16">
        <v>31</v>
      </c>
      <c r="H179" s="18" t="s">
        <v>390</v>
      </c>
      <c r="I179" s="16">
        <f t="shared" si="23"/>
        <v>39.31</v>
      </c>
      <c r="J179" s="19">
        <f t="shared" si="17"/>
        <v>70.31</v>
      </c>
      <c r="K179" s="16">
        <f>RANK(J179,$J$178:$J$182)</f>
        <v>2</v>
      </c>
      <c r="L179" s="16" t="s">
        <v>20</v>
      </c>
      <c r="M179" s="16"/>
    </row>
    <row r="180" ht="30" customHeight="1" spans="1:13">
      <c r="A180" s="15">
        <f t="shared" si="25"/>
        <v>178</v>
      </c>
      <c r="B180" s="16" t="s">
        <v>391</v>
      </c>
      <c r="C180" s="16" t="s">
        <v>15</v>
      </c>
      <c r="D180" s="17" t="s">
        <v>385</v>
      </c>
      <c r="E180" s="16" t="s">
        <v>386</v>
      </c>
      <c r="F180" s="16" t="s">
        <v>387</v>
      </c>
      <c r="G180" s="16">
        <v>29</v>
      </c>
      <c r="H180" s="18" t="s">
        <v>392</v>
      </c>
      <c r="I180" s="16">
        <f t="shared" si="23"/>
        <v>38.43</v>
      </c>
      <c r="J180" s="19">
        <f t="shared" si="17"/>
        <v>67.43</v>
      </c>
      <c r="K180" s="16">
        <f>RANK(J180,$J$178:$J$182)</f>
        <v>3</v>
      </c>
      <c r="L180" s="16" t="s">
        <v>25</v>
      </c>
      <c r="M180" s="16"/>
    </row>
    <row r="181" ht="30" customHeight="1" spans="1:13">
      <c r="A181" s="15">
        <f t="shared" si="25"/>
        <v>179</v>
      </c>
      <c r="B181" s="16" t="s">
        <v>393</v>
      </c>
      <c r="C181" s="16" t="s">
        <v>15</v>
      </c>
      <c r="D181" s="17" t="s">
        <v>385</v>
      </c>
      <c r="E181" s="16" t="s">
        <v>386</v>
      </c>
      <c r="F181" s="16" t="s">
        <v>387</v>
      </c>
      <c r="G181" s="16">
        <v>27</v>
      </c>
      <c r="H181" s="18" t="s">
        <v>394</v>
      </c>
      <c r="I181" s="16">
        <f t="shared" si="23"/>
        <v>40.4</v>
      </c>
      <c r="J181" s="19">
        <f t="shared" si="17"/>
        <v>67.4</v>
      </c>
      <c r="K181" s="16">
        <f>RANK(J181,$J$178:$J$182)</f>
        <v>4</v>
      </c>
      <c r="L181" s="16" t="s">
        <v>25</v>
      </c>
      <c r="M181" s="16"/>
    </row>
    <row r="182" ht="30" customHeight="1" spans="1:13">
      <c r="A182" s="15">
        <f t="shared" si="25"/>
        <v>180</v>
      </c>
      <c r="B182" s="16" t="s">
        <v>395</v>
      </c>
      <c r="C182" s="16" t="s">
        <v>15</v>
      </c>
      <c r="D182" s="17" t="s">
        <v>385</v>
      </c>
      <c r="E182" s="16" t="s">
        <v>386</v>
      </c>
      <c r="F182" s="16" t="s">
        <v>387</v>
      </c>
      <c r="G182" s="16">
        <v>27.875</v>
      </c>
      <c r="H182" s="18" t="s">
        <v>396</v>
      </c>
      <c r="I182" s="16">
        <f t="shared" si="23"/>
        <v>38.69</v>
      </c>
      <c r="J182" s="19">
        <f t="shared" si="17"/>
        <v>66.565</v>
      </c>
      <c r="K182" s="16">
        <f>RANK(J182,$J$178:$J$182)</f>
        <v>5</v>
      </c>
      <c r="L182" s="16" t="s">
        <v>25</v>
      </c>
      <c r="M182" s="16"/>
    </row>
    <row r="183" ht="30" customHeight="1" spans="1:13">
      <c r="A183" s="15">
        <f t="shared" si="25"/>
        <v>181</v>
      </c>
      <c r="B183" s="16" t="s">
        <v>397</v>
      </c>
      <c r="C183" s="16" t="s">
        <v>15</v>
      </c>
      <c r="D183" s="17" t="s">
        <v>398</v>
      </c>
      <c r="E183" s="16" t="s">
        <v>399</v>
      </c>
      <c r="F183" s="16" t="s">
        <v>400</v>
      </c>
      <c r="G183" s="16">
        <v>35.5</v>
      </c>
      <c r="H183" s="18" t="s">
        <v>107</v>
      </c>
      <c r="I183" s="16">
        <f t="shared" si="23"/>
        <v>41.15</v>
      </c>
      <c r="J183" s="19">
        <f t="shared" si="17"/>
        <v>76.65</v>
      </c>
      <c r="K183" s="16">
        <f t="shared" ref="K183:K199" si="26">RANK(J183,$J$183:$J$199)</f>
        <v>1</v>
      </c>
      <c r="L183" s="16" t="s">
        <v>20</v>
      </c>
      <c r="M183" s="16"/>
    </row>
    <row r="184" ht="30" customHeight="1" spans="1:13">
      <c r="A184" s="15">
        <f t="shared" si="25"/>
        <v>182</v>
      </c>
      <c r="B184" s="16" t="s">
        <v>401</v>
      </c>
      <c r="C184" s="16" t="s">
        <v>15</v>
      </c>
      <c r="D184" s="17" t="s">
        <v>398</v>
      </c>
      <c r="E184" s="16" t="s">
        <v>399</v>
      </c>
      <c r="F184" s="16" t="s">
        <v>400</v>
      </c>
      <c r="G184" s="16">
        <v>33.625</v>
      </c>
      <c r="H184" s="18" t="s">
        <v>402</v>
      </c>
      <c r="I184" s="16">
        <f t="shared" si="23"/>
        <v>42.69</v>
      </c>
      <c r="J184" s="19">
        <f t="shared" si="17"/>
        <v>76.315</v>
      </c>
      <c r="K184" s="16">
        <f t="shared" si="26"/>
        <v>2</v>
      </c>
      <c r="L184" s="16" t="s">
        <v>20</v>
      </c>
      <c r="M184" s="16"/>
    </row>
    <row r="185" ht="30" customHeight="1" spans="1:13">
      <c r="A185" s="15">
        <f t="shared" si="25"/>
        <v>183</v>
      </c>
      <c r="B185" s="16" t="s">
        <v>403</v>
      </c>
      <c r="C185" s="16" t="s">
        <v>15</v>
      </c>
      <c r="D185" s="17" t="s">
        <v>398</v>
      </c>
      <c r="E185" s="16" t="s">
        <v>399</v>
      </c>
      <c r="F185" s="16" t="s">
        <v>400</v>
      </c>
      <c r="G185" s="16">
        <v>33.25</v>
      </c>
      <c r="H185" s="18" t="s">
        <v>404</v>
      </c>
      <c r="I185" s="16">
        <f t="shared" si="23"/>
        <v>42.9</v>
      </c>
      <c r="J185" s="19">
        <f t="shared" si="17"/>
        <v>76.15</v>
      </c>
      <c r="K185" s="16">
        <f t="shared" si="26"/>
        <v>3</v>
      </c>
      <c r="L185" s="16" t="s">
        <v>20</v>
      </c>
      <c r="M185" s="16"/>
    </row>
    <row r="186" ht="30" customHeight="1" spans="1:13">
      <c r="A186" s="15">
        <f t="shared" si="25"/>
        <v>184</v>
      </c>
      <c r="B186" s="16" t="s">
        <v>405</v>
      </c>
      <c r="C186" s="16" t="s">
        <v>15</v>
      </c>
      <c r="D186" s="17" t="s">
        <v>398</v>
      </c>
      <c r="E186" s="16" t="s">
        <v>399</v>
      </c>
      <c r="F186" s="16" t="s">
        <v>400</v>
      </c>
      <c r="G186" s="16">
        <v>32</v>
      </c>
      <c r="H186" s="18" t="s">
        <v>406</v>
      </c>
      <c r="I186" s="16">
        <f t="shared" si="23"/>
        <v>43.17</v>
      </c>
      <c r="J186" s="19">
        <f t="shared" si="17"/>
        <v>75.17</v>
      </c>
      <c r="K186" s="16">
        <f t="shared" si="26"/>
        <v>4</v>
      </c>
      <c r="L186" s="16" t="s">
        <v>20</v>
      </c>
      <c r="M186" s="16"/>
    </row>
    <row r="187" ht="30" customHeight="1" spans="1:13">
      <c r="A187" s="15">
        <f t="shared" si="25"/>
        <v>185</v>
      </c>
      <c r="B187" s="16" t="s">
        <v>407</v>
      </c>
      <c r="C187" s="16" t="s">
        <v>15</v>
      </c>
      <c r="D187" s="17" t="s">
        <v>398</v>
      </c>
      <c r="E187" s="16" t="s">
        <v>399</v>
      </c>
      <c r="F187" s="16" t="s">
        <v>400</v>
      </c>
      <c r="G187" s="16">
        <v>32.75</v>
      </c>
      <c r="H187" s="18" t="s">
        <v>408</v>
      </c>
      <c r="I187" s="16">
        <f t="shared" si="23"/>
        <v>42.38</v>
      </c>
      <c r="J187" s="19">
        <f t="shared" si="17"/>
        <v>75.13</v>
      </c>
      <c r="K187" s="16">
        <f t="shared" si="26"/>
        <v>5</v>
      </c>
      <c r="L187" s="16" t="s">
        <v>20</v>
      </c>
      <c r="M187" s="16"/>
    </row>
    <row r="188" ht="30" customHeight="1" spans="1:13">
      <c r="A188" s="15">
        <f t="shared" si="25"/>
        <v>186</v>
      </c>
      <c r="B188" s="16" t="s">
        <v>409</v>
      </c>
      <c r="C188" s="16" t="s">
        <v>15</v>
      </c>
      <c r="D188" s="17" t="s">
        <v>398</v>
      </c>
      <c r="E188" s="16" t="s">
        <v>399</v>
      </c>
      <c r="F188" s="16" t="s">
        <v>400</v>
      </c>
      <c r="G188" s="16">
        <v>31.75</v>
      </c>
      <c r="H188" s="18" t="s">
        <v>410</v>
      </c>
      <c r="I188" s="16">
        <f t="shared" si="23"/>
        <v>42.18</v>
      </c>
      <c r="J188" s="19">
        <f t="shared" si="17"/>
        <v>73.93</v>
      </c>
      <c r="K188" s="16">
        <f t="shared" si="26"/>
        <v>6</v>
      </c>
      <c r="L188" s="16" t="s">
        <v>20</v>
      </c>
      <c r="M188" s="16"/>
    </row>
    <row r="189" ht="30" customHeight="1" spans="1:13">
      <c r="A189" s="15">
        <f t="shared" si="25"/>
        <v>187</v>
      </c>
      <c r="B189" s="16" t="s">
        <v>411</v>
      </c>
      <c r="C189" s="16" t="s">
        <v>15</v>
      </c>
      <c r="D189" s="17" t="s">
        <v>398</v>
      </c>
      <c r="E189" s="16" t="s">
        <v>399</v>
      </c>
      <c r="F189" s="16" t="s">
        <v>400</v>
      </c>
      <c r="G189" s="16">
        <v>32.875</v>
      </c>
      <c r="H189" s="18" t="s">
        <v>412</v>
      </c>
      <c r="I189" s="16">
        <f t="shared" si="23"/>
        <v>40.85</v>
      </c>
      <c r="J189" s="19">
        <f t="shared" si="17"/>
        <v>73.725</v>
      </c>
      <c r="K189" s="16">
        <f t="shared" si="26"/>
        <v>7</v>
      </c>
      <c r="L189" s="16" t="s">
        <v>25</v>
      </c>
      <c r="M189" s="16"/>
    </row>
    <row r="190" ht="30" customHeight="1" spans="1:13">
      <c r="A190" s="15">
        <f t="shared" si="25"/>
        <v>188</v>
      </c>
      <c r="B190" s="16" t="s">
        <v>413</v>
      </c>
      <c r="C190" s="16" t="s">
        <v>15</v>
      </c>
      <c r="D190" s="17" t="s">
        <v>398</v>
      </c>
      <c r="E190" s="16" t="s">
        <v>399</v>
      </c>
      <c r="F190" s="16" t="s">
        <v>400</v>
      </c>
      <c r="G190" s="16">
        <v>31.25</v>
      </c>
      <c r="H190" s="18" t="s">
        <v>414</v>
      </c>
      <c r="I190" s="16">
        <f t="shared" si="23"/>
        <v>42.3</v>
      </c>
      <c r="J190" s="19">
        <f t="shared" si="17"/>
        <v>73.55</v>
      </c>
      <c r="K190" s="16">
        <f t="shared" si="26"/>
        <v>8</v>
      </c>
      <c r="L190" s="16" t="s">
        <v>25</v>
      </c>
      <c r="M190" s="16"/>
    </row>
    <row r="191" ht="30" customHeight="1" spans="1:13">
      <c r="A191" s="15">
        <f t="shared" si="25"/>
        <v>189</v>
      </c>
      <c r="B191" s="16" t="s">
        <v>415</v>
      </c>
      <c r="C191" s="16" t="s">
        <v>47</v>
      </c>
      <c r="D191" s="17" t="s">
        <v>398</v>
      </c>
      <c r="E191" s="16" t="s">
        <v>399</v>
      </c>
      <c r="F191" s="16" t="s">
        <v>400</v>
      </c>
      <c r="G191" s="16">
        <v>31.5</v>
      </c>
      <c r="H191" s="18" t="s">
        <v>416</v>
      </c>
      <c r="I191" s="16">
        <f t="shared" si="23"/>
        <v>41.6</v>
      </c>
      <c r="J191" s="19">
        <f t="shared" si="17"/>
        <v>73.1</v>
      </c>
      <c r="K191" s="16">
        <f t="shared" si="26"/>
        <v>9</v>
      </c>
      <c r="L191" s="16" t="s">
        <v>25</v>
      </c>
      <c r="M191" s="16"/>
    </row>
    <row r="192" ht="30" customHeight="1" spans="1:13">
      <c r="A192" s="15">
        <f t="shared" si="25"/>
        <v>190</v>
      </c>
      <c r="B192" s="16" t="s">
        <v>417</v>
      </c>
      <c r="C192" s="16" t="s">
        <v>15</v>
      </c>
      <c r="D192" s="17" t="s">
        <v>398</v>
      </c>
      <c r="E192" s="16" t="s">
        <v>399</v>
      </c>
      <c r="F192" s="16" t="s">
        <v>400</v>
      </c>
      <c r="G192" s="16">
        <v>30.75</v>
      </c>
      <c r="H192" s="18" t="s">
        <v>418</v>
      </c>
      <c r="I192" s="16">
        <f t="shared" si="23"/>
        <v>41.81</v>
      </c>
      <c r="J192" s="19">
        <f t="shared" si="17"/>
        <v>72.56</v>
      </c>
      <c r="K192" s="16">
        <f t="shared" si="26"/>
        <v>10</v>
      </c>
      <c r="L192" s="16" t="s">
        <v>25</v>
      </c>
      <c r="M192" s="16"/>
    </row>
    <row r="193" ht="30" customHeight="1" spans="1:13">
      <c r="A193" s="15">
        <f t="shared" si="25"/>
        <v>191</v>
      </c>
      <c r="B193" s="16" t="s">
        <v>419</v>
      </c>
      <c r="C193" s="16" t="s">
        <v>15</v>
      </c>
      <c r="D193" s="17" t="s">
        <v>398</v>
      </c>
      <c r="E193" s="16" t="s">
        <v>399</v>
      </c>
      <c r="F193" s="16" t="s">
        <v>400</v>
      </c>
      <c r="G193" s="16">
        <v>30.875</v>
      </c>
      <c r="H193" s="18" t="s">
        <v>420</v>
      </c>
      <c r="I193" s="16">
        <f t="shared" si="23"/>
        <v>41.33</v>
      </c>
      <c r="J193" s="19">
        <f t="shared" si="17"/>
        <v>72.205</v>
      </c>
      <c r="K193" s="16">
        <f t="shared" si="26"/>
        <v>11</v>
      </c>
      <c r="L193" s="16" t="s">
        <v>25</v>
      </c>
      <c r="M193" s="16"/>
    </row>
    <row r="194" ht="30" customHeight="1" spans="1:13">
      <c r="A194" s="15">
        <f t="shared" si="25"/>
        <v>192</v>
      </c>
      <c r="B194" s="16" t="s">
        <v>421</v>
      </c>
      <c r="C194" s="16" t="s">
        <v>15</v>
      </c>
      <c r="D194" s="17" t="s">
        <v>398</v>
      </c>
      <c r="E194" s="16" t="s">
        <v>399</v>
      </c>
      <c r="F194" s="16" t="s">
        <v>400</v>
      </c>
      <c r="G194" s="16">
        <v>28.875</v>
      </c>
      <c r="H194" s="18" t="s">
        <v>105</v>
      </c>
      <c r="I194" s="16">
        <f t="shared" si="23"/>
        <v>42.07</v>
      </c>
      <c r="J194" s="19">
        <f t="shared" si="17"/>
        <v>70.945</v>
      </c>
      <c r="K194" s="16">
        <f t="shared" si="26"/>
        <v>12</v>
      </c>
      <c r="L194" s="16" t="s">
        <v>25</v>
      </c>
      <c r="M194" s="16"/>
    </row>
    <row r="195" ht="30" customHeight="1" spans="1:13">
      <c r="A195" s="15">
        <f t="shared" si="25"/>
        <v>193</v>
      </c>
      <c r="B195" s="16" t="s">
        <v>422</v>
      </c>
      <c r="C195" s="16" t="s">
        <v>15</v>
      </c>
      <c r="D195" s="17" t="s">
        <v>398</v>
      </c>
      <c r="E195" s="16" t="s">
        <v>399</v>
      </c>
      <c r="F195" s="16" t="s">
        <v>400</v>
      </c>
      <c r="G195" s="16">
        <v>29.125</v>
      </c>
      <c r="H195" s="18" t="s">
        <v>423</v>
      </c>
      <c r="I195" s="16">
        <f t="shared" si="23"/>
        <v>41.23</v>
      </c>
      <c r="J195" s="19">
        <f>G195+I195</f>
        <v>70.355</v>
      </c>
      <c r="K195" s="16">
        <f t="shared" si="26"/>
        <v>13</v>
      </c>
      <c r="L195" s="16" t="s">
        <v>25</v>
      </c>
      <c r="M195" s="16"/>
    </row>
    <row r="196" ht="30" customHeight="1" spans="1:13">
      <c r="A196" s="15">
        <f t="shared" si="25"/>
        <v>194</v>
      </c>
      <c r="B196" s="16" t="s">
        <v>424</v>
      </c>
      <c r="C196" s="16" t="s">
        <v>15</v>
      </c>
      <c r="D196" s="17" t="s">
        <v>398</v>
      </c>
      <c r="E196" s="16" t="s">
        <v>399</v>
      </c>
      <c r="F196" s="16" t="s">
        <v>400</v>
      </c>
      <c r="G196" s="16">
        <v>27.75</v>
      </c>
      <c r="H196" s="18" t="s">
        <v>425</v>
      </c>
      <c r="I196" s="16">
        <f t="shared" si="23"/>
        <v>42.03</v>
      </c>
      <c r="J196" s="19">
        <f>G196+I196</f>
        <v>69.78</v>
      </c>
      <c r="K196" s="16">
        <f t="shared" si="26"/>
        <v>14</v>
      </c>
      <c r="L196" s="16" t="s">
        <v>25</v>
      </c>
      <c r="M196" s="16"/>
    </row>
    <row r="197" ht="30" customHeight="1" spans="1:13">
      <c r="A197" s="15">
        <f t="shared" si="25"/>
        <v>195</v>
      </c>
      <c r="B197" s="16" t="s">
        <v>426</v>
      </c>
      <c r="C197" s="16" t="s">
        <v>15</v>
      </c>
      <c r="D197" s="17" t="s">
        <v>398</v>
      </c>
      <c r="E197" s="16" t="s">
        <v>399</v>
      </c>
      <c r="F197" s="16" t="s">
        <v>400</v>
      </c>
      <c r="G197" s="16">
        <v>27.125</v>
      </c>
      <c r="H197" s="18" t="s">
        <v>52</v>
      </c>
      <c r="I197" s="16">
        <f t="shared" si="23"/>
        <v>42.6</v>
      </c>
      <c r="J197" s="19">
        <f>G197+I197</f>
        <v>69.725</v>
      </c>
      <c r="K197" s="16">
        <f t="shared" si="26"/>
        <v>15</v>
      </c>
      <c r="L197" s="16" t="s">
        <v>25</v>
      </c>
      <c r="M197" s="16"/>
    </row>
    <row r="198" ht="30" customHeight="1" spans="1:13">
      <c r="A198" s="15">
        <f t="shared" si="25"/>
        <v>196</v>
      </c>
      <c r="B198" s="16" t="s">
        <v>427</v>
      </c>
      <c r="C198" s="16" t="s">
        <v>15</v>
      </c>
      <c r="D198" s="17" t="s">
        <v>398</v>
      </c>
      <c r="E198" s="16" t="s">
        <v>399</v>
      </c>
      <c r="F198" s="16" t="s">
        <v>400</v>
      </c>
      <c r="G198" s="16">
        <v>27.75</v>
      </c>
      <c r="H198" s="18" t="s">
        <v>428</v>
      </c>
      <c r="I198" s="16">
        <f t="shared" si="23"/>
        <v>41.52</v>
      </c>
      <c r="J198" s="19">
        <f t="shared" ref="J196:J234" si="27">G198+I198</f>
        <v>69.27</v>
      </c>
      <c r="K198" s="16">
        <f t="shared" si="26"/>
        <v>16</v>
      </c>
      <c r="L198" s="16" t="s">
        <v>25</v>
      </c>
      <c r="M198" s="16"/>
    </row>
    <row r="199" ht="30" customHeight="1" spans="1:13">
      <c r="A199" s="15">
        <f t="shared" si="25"/>
        <v>197</v>
      </c>
      <c r="B199" s="16" t="s">
        <v>429</v>
      </c>
      <c r="C199" s="16" t="s">
        <v>15</v>
      </c>
      <c r="D199" s="17" t="s">
        <v>398</v>
      </c>
      <c r="E199" s="16" t="s">
        <v>399</v>
      </c>
      <c r="F199" s="16" t="s">
        <v>400</v>
      </c>
      <c r="G199" s="16">
        <v>28.375</v>
      </c>
      <c r="H199" s="18" t="s">
        <v>430</v>
      </c>
      <c r="I199" s="16">
        <f t="shared" si="23"/>
        <v>40.82</v>
      </c>
      <c r="J199" s="19">
        <f t="shared" si="27"/>
        <v>69.195</v>
      </c>
      <c r="K199" s="16">
        <f t="shared" si="26"/>
        <v>17</v>
      </c>
      <c r="L199" s="16" t="s">
        <v>25</v>
      </c>
      <c r="M199" s="16"/>
    </row>
    <row r="200" ht="30" customHeight="1" spans="1:13">
      <c r="A200" s="15">
        <f t="shared" si="25"/>
        <v>198</v>
      </c>
      <c r="B200" s="16" t="s">
        <v>431</v>
      </c>
      <c r="C200" s="16" t="s">
        <v>47</v>
      </c>
      <c r="D200" s="16" t="s">
        <v>432</v>
      </c>
      <c r="E200" s="16" t="s">
        <v>159</v>
      </c>
      <c r="F200" s="16" t="s">
        <v>433</v>
      </c>
      <c r="G200" s="16">
        <v>34.125</v>
      </c>
      <c r="H200" s="18">
        <v>81.82</v>
      </c>
      <c r="I200" s="16">
        <f t="shared" si="23"/>
        <v>40.91</v>
      </c>
      <c r="J200" s="19">
        <f t="shared" si="27"/>
        <v>75.035</v>
      </c>
      <c r="K200" s="16">
        <f t="shared" ref="K200:K210" si="28">RANK(J200,$J$200:$J$210)</f>
        <v>1</v>
      </c>
      <c r="L200" s="16" t="s">
        <v>20</v>
      </c>
      <c r="M200" s="16"/>
    </row>
    <row r="201" ht="30" customHeight="1" spans="1:13">
      <c r="A201" s="15">
        <f t="shared" si="25"/>
        <v>199</v>
      </c>
      <c r="B201" s="16" t="s">
        <v>434</v>
      </c>
      <c r="C201" s="16" t="s">
        <v>15</v>
      </c>
      <c r="D201" s="16" t="s">
        <v>432</v>
      </c>
      <c r="E201" s="16" t="s">
        <v>159</v>
      </c>
      <c r="F201" s="16" t="s">
        <v>433</v>
      </c>
      <c r="G201" s="16">
        <v>30.625</v>
      </c>
      <c r="H201" s="18">
        <v>86.36</v>
      </c>
      <c r="I201" s="16">
        <f t="shared" si="23"/>
        <v>43.18</v>
      </c>
      <c r="J201" s="19">
        <f t="shared" si="27"/>
        <v>73.805</v>
      </c>
      <c r="K201" s="16">
        <f t="shared" si="28"/>
        <v>2</v>
      </c>
      <c r="L201" s="16" t="s">
        <v>20</v>
      </c>
      <c r="M201" s="16"/>
    </row>
    <row r="202" ht="30" customHeight="1" spans="1:13">
      <c r="A202" s="15">
        <f t="shared" si="25"/>
        <v>200</v>
      </c>
      <c r="B202" s="16" t="s">
        <v>435</v>
      </c>
      <c r="C202" s="16" t="s">
        <v>15</v>
      </c>
      <c r="D202" s="16" t="s">
        <v>432</v>
      </c>
      <c r="E202" s="16" t="s">
        <v>159</v>
      </c>
      <c r="F202" s="16" t="s">
        <v>433</v>
      </c>
      <c r="G202" s="16">
        <v>32.125</v>
      </c>
      <c r="H202" s="18">
        <v>82.54</v>
      </c>
      <c r="I202" s="16">
        <f t="shared" si="23"/>
        <v>41.27</v>
      </c>
      <c r="J202" s="19">
        <f t="shared" si="27"/>
        <v>73.395</v>
      </c>
      <c r="K202" s="16">
        <f t="shared" si="28"/>
        <v>3</v>
      </c>
      <c r="L202" s="16" t="s">
        <v>20</v>
      </c>
      <c r="M202" s="16"/>
    </row>
    <row r="203" ht="30" customHeight="1" spans="1:13">
      <c r="A203" s="15">
        <f t="shared" si="25"/>
        <v>201</v>
      </c>
      <c r="B203" s="16" t="s">
        <v>436</v>
      </c>
      <c r="C203" s="16" t="s">
        <v>47</v>
      </c>
      <c r="D203" s="16" t="s">
        <v>432</v>
      </c>
      <c r="E203" s="16" t="s">
        <v>159</v>
      </c>
      <c r="F203" s="16" t="s">
        <v>433</v>
      </c>
      <c r="G203" s="16">
        <v>32.25</v>
      </c>
      <c r="H203" s="18" t="s">
        <v>437</v>
      </c>
      <c r="I203" s="16">
        <f t="shared" si="23"/>
        <v>39.7</v>
      </c>
      <c r="J203" s="19">
        <f t="shared" si="27"/>
        <v>71.95</v>
      </c>
      <c r="K203" s="16">
        <f t="shared" si="28"/>
        <v>4</v>
      </c>
      <c r="L203" s="16" t="s">
        <v>20</v>
      </c>
      <c r="M203" s="16"/>
    </row>
    <row r="204" ht="30" customHeight="1" spans="1:13">
      <c r="A204" s="15">
        <f t="shared" si="25"/>
        <v>202</v>
      </c>
      <c r="B204" s="16" t="s">
        <v>438</v>
      </c>
      <c r="C204" s="16" t="s">
        <v>15</v>
      </c>
      <c r="D204" s="16" t="s">
        <v>432</v>
      </c>
      <c r="E204" s="16" t="s">
        <v>159</v>
      </c>
      <c r="F204" s="16" t="s">
        <v>433</v>
      </c>
      <c r="G204" s="16">
        <v>28.625</v>
      </c>
      <c r="H204" s="18">
        <v>82.86</v>
      </c>
      <c r="I204" s="16">
        <f t="shared" si="23"/>
        <v>41.43</v>
      </c>
      <c r="J204" s="19">
        <f t="shared" si="27"/>
        <v>70.055</v>
      </c>
      <c r="K204" s="16">
        <f t="shared" si="28"/>
        <v>5</v>
      </c>
      <c r="L204" s="16" t="s">
        <v>25</v>
      </c>
      <c r="M204" s="16"/>
    </row>
    <row r="205" ht="30" customHeight="1" spans="1:13">
      <c r="A205" s="15">
        <f t="shared" si="25"/>
        <v>203</v>
      </c>
      <c r="B205" s="16" t="s">
        <v>439</v>
      </c>
      <c r="C205" s="16" t="s">
        <v>15</v>
      </c>
      <c r="D205" s="16" t="s">
        <v>432</v>
      </c>
      <c r="E205" s="16" t="s">
        <v>159</v>
      </c>
      <c r="F205" s="16" t="s">
        <v>433</v>
      </c>
      <c r="G205" s="16">
        <v>30.125</v>
      </c>
      <c r="H205" s="18">
        <v>78.56</v>
      </c>
      <c r="I205" s="16">
        <f t="shared" si="23"/>
        <v>39.28</v>
      </c>
      <c r="J205" s="19">
        <f t="shared" si="27"/>
        <v>69.405</v>
      </c>
      <c r="K205" s="16">
        <f t="shared" si="28"/>
        <v>6</v>
      </c>
      <c r="L205" s="16" t="s">
        <v>25</v>
      </c>
      <c r="M205" s="16"/>
    </row>
    <row r="206" ht="30" customHeight="1" spans="1:13">
      <c r="A206" s="15">
        <f t="shared" si="25"/>
        <v>204</v>
      </c>
      <c r="B206" s="16" t="s">
        <v>440</v>
      </c>
      <c r="C206" s="16" t="s">
        <v>15</v>
      </c>
      <c r="D206" s="16" t="s">
        <v>432</v>
      </c>
      <c r="E206" s="16" t="s">
        <v>159</v>
      </c>
      <c r="F206" s="16" t="s">
        <v>433</v>
      </c>
      <c r="G206" s="16">
        <v>28</v>
      </c>
      <c r="H206" s="18" t="s">
        <v>43</v>
      </c>
      <c r="I206" s="16">
        <f t="shared" si="23"/>
        <v>41.2</v>
      </c>
      <c r="J206" s="19">
        <f t="shared" si="27"/>
        <v>69.2</v>
      </c>
      <c r="K206" s="16">
        <f t="shared" si="28"/>
        <v>7</v>
      </c>
      <c r="L206" s="16" t="s">
        <v>25</v>
      </c>
      <c r="M206" s="16"/>
    </row>
    <row r="207" ht="30" customHeight="1" spans="1:13">
      <c r="A207" s="15">
        <f t="shared" si="25"/>
        <v>205</v>
      </c>
      <c r="B207" s="16" t="s">
        <v>441</v>
      </c>
      <c r="C207" s="16" t="s">
        <v>15</v>
      </c>
      <c r="D207" s="16" t="s">
        <v>432</v>
      </c>
      <c r="E207" s="16" t="s">
        <v>159</v>
      </c>
      <c r="F207" s="16" t="s">
        <v>433</v>
      </c>
      <c r="G207" s="16">
        <v>28.5</v>
      </c>
      <c r="H207" s="18">
        <v>80.52</v>
      </c>
      <c r="I207" s="16">
        <f t="shared" si="23"/>
        <v>40.26</v>
      </c>
      <c r="J207" s="19">
        <f t="shared" si="27"/>
        <v>68.76</v>
      </c>
      <c r="K207" s="16">
        <f t="shared" si="28"/>
        <v>8</v>
      </c>
      <c r="L207" s="16" t="s">
        <v>25</v>
      </c>
      <c r="M207" s="16"/>
    </row>
    <row r="208" ht="30" customHeight="1" spans="1:13">
      <c r="A208" s="15">
        <f t="shared" ref="A205:A216" si="29">ROW()-2</f>
        <v>206</v>
      </c>
      <c r="B208" s="16" t="s">
        <v>442</v>
      </c>
      <c r="C208" s="16" t="s">
        <v>47</v>
      </c>
      <c r="D208" s="16" t="s">
        <v>432</v>
      </c>
      <c r="E208" s="16" t="s">
        <v>159</v>
      </c>
      <c r="F208" s="16" t="s">
        <v>433</v>
      </c>
      <c r="G208" s="16">
        <v>27.5</v>
      </c>
      <c r="H208" s="18">
        <v>78.78</v>
      </c>
      <c r="I208" s="16">
        <f t="shared" si="23"/>
        <v>39.39</v>
      </c>
      <c r="J208" s="19">
        <f t="shared" si="27"/>
        <v>66.89</v>
      </c>
      <c r="K208" s="16">
        <f t="shared" si="28"/>
        <v>9</v>
      </c>
      <c r="L208" s="16" t="s">
        <v>25</v>
      </c>
      <c r="M208" s="16"/>
    </row>
    <row r="209" ht="30" customHeight="1" spans="1:13">
      <c r="A209" s="15">
        <f t="shared" si="29"/>
        <v>207</v>
      </c>
      <c r="B209" s="16" t="s">
        <v>443</v>
      </c>
      <c r="C209" s="16" t="s">
        <v>47</v>
      </c>
      <c r="D209" s="16" t="s">
        <v>432</v>
      </c>
      <c r="E209" s="16" t="s">
        <v>159</v>
      </c>
      <c r="F209" s="16" t="s">
        <v>433</v>
      </c>
      <c r="G209" s="16">
        <v>26.875</v>
      </c>
      <c r="H209" s="18">
        <v>77.02</v>
      </c>
      <c r="I209" s="16">
        <f t="shared" si="23"/>
        <v>38.51</v>
      </c>
      <c r="J209" s="19">
        <f t="shared" si="27"/>
        <v>65.385</v>
      </c>
      <c r="K209" s="16">
        <f t="shared" si="28"/>
        <v>10</v>
      </c>
      <c r="L209" s="16" t="s">
        <v>25</v>
      </c>
      <c r="M209" s="16"/>
    </row>
    <row r="210" ht="30" customHeight="1" spans="1:13">
      <c r="A210" s="15">
        <f t="shared" si="29"/>
        <v>208</v>
      </c>
      <c r="B210" s="16" t="s">
        <v>444</v>
      </c>
      <c r="C210" s="16" t="s">
        <v>15</v>
      </c>
      <c r="D210" s="16" t="s">
        <v>432</v>
      </c>
      <c r="E210" s="16" t="s">
        <v>159</v>
      </c>
      <c r="F210" s="16" t="s">
        <v>433</v>
      </c>
      <c r="G210" s="16">
        <v>26.125</v>
      </c>
      <c r="H210" s="18" t="s">
        <v>68</v>
      </c>
      <c r="I210" s="16">
        <v>0</v>
      </c>
      <c r="J210" s="19">
        <f t="shared" si="27"/>
        <v>26.125</v>
      </c>
      <c r="K210" s="16">
        <f t="shared" si="28"/>
        <v>11</v>
      </c>
      <c r="L210" s="16" t="s">
        <v>25</v>
      </c>
      <c r="M210" s="16"/>
    </row>
    <row r="211" ht="30" customHeight="1" spans="1:13">
      <c r="A211" s="15">
        <f t="shared" si="29"/>
        <v>209</v>
      </c>
      <c r="B211" s="16" t="s">
        <v>445</v>
      </c>
      <c r="C211" s="16" t="s">
        <v>15</v>
      </c>
      <c r="D211" s="17" t="s">
        <v>446</v>
      </c>
      <c r="E211" s="16" t="s">
        <v>447</v>
      </c>
      <c r="F211" s="16" t="s">
        <v>448</v>
      </c>
      <c r="G211" s="16">
        <v>34.5</v>
      </c>
      <c r="H211" s="18" t="s">
        <v>449</v>
      </c>
      <c r="I211" s="16">
        <f t="shared" ref="I211:I234" si="30">H211*0.5</f>
        <v>39.16</v>
      </c>
      <c r="J211" s="19">
        <f t="shared" si="27"/>
        <v>73.66</v>
      </c>
      <c r="K211" s="16">
        <f t="shared" ref="K211:K216" si="31">RANK(J211,$J$211:$J$216)</f>
        <v>1</v>
      </c>
      <c r="L211" s="16" t="s">
        <v>20</v>
      </c>
      <c r="M211" s="16"/>
    </row>
    <row r="212" ht="30" customHeight="1" spans="1:13">
      <c r="A212" s="15">
        <f t="shared" si="29"/>
        <v>210</v>
      </c>
      <c r="B212" s="16" t="s">
        <v>450</v>
      </c>
      <c r="C212" s="16" t="s">
        <v>15</v>
      </c>
      <c r="D212" s="17" t="s">
        <v>446</v>
      </c>
      <c r="E212" s="16" t="s">
        <v>447</v>
      </c>
      <c r="F212" s="16" t="s">
        <v>448</v>
      </c>
      <c r="G212" s="16">
        <v>31.375</v>
      </c>
      <c r="H212" s="18" t="s">
        <v>451</v>
      </c>
      <c r="I212" s="16">
        <f t="shared" si="30"/>
        <v>42.05</v>
      </c>
      <c r="J212" s="19">
        <f t="shared" si="27"/>
        <v>73.425</v>
      </c>
      <c r="K212" s="16">
        <f t="shared" si="31"/>
        <v>2</v>
      </c>
      <c r="L212" s="16" t="s">
        <v>20</v>
      </c>
      <c r="M212" s="16"/>
    </row>
    <row r="213" ht="30" customHeight="1" spans="1:13">
      <c r="A213" s="15">
        <f t="shared" si="29"/>
        <v>211</v>
      </c>
      <c r="B213" s="16" t="s">
        <v>452</v>
      </c>
      <c r="C213" s="16" t="s">
        <v>15</v>
      </c>
      <c r="D213" s="17" t="s">
        <v>446</v>
      </c>
      <c r="E213" s="16" t="s">
        <v>447</v>
      </c>
      <c r="F213" s="16" t="s">
        <v>448</v>
      </c>
      <c r="G213" s="16">
        <v>31.75</v>
      </c>
      <c r="H213" s="18" t="s">
        <v>123</v>
      </c>
      <c r="I213" s="16">
        <f t="shared" si="30"/>
        <v>40.69</v>
      </c>
      <c r="J213" s="19">
        <f t="shared" si="27"/>
        <v>72.44</v>
      </c>
      <c r="K213" s="16">
        <f t="shared" si="31"/>
        <v>3</v>
      </c>
      <c r="L213" s="16" t="s">
        <v>25</v>
      </c>
      <c r="M213" s="16"/>
    </row>
    <row r="214" ht="30" customHeight="1" spans="1:13">
      <c r="A214" s="15">
        <f t="shared" si="29"/>
        <v>212</v>
      </c>
      <c r="B214" s="16" t="s">
        <v>453</v>
      </c>
      <c r="C214" s="16" t="s">
        <v>15</v>
      </c>
      <c r="D214" s="17" t="s">
        <v>446</v>
      </c>
      <c r="E214" s="16" t="s">
        <v>447</v>
      </c>
      <c r="F214" s="16" t="s">
        <v>448</v>
      </c>
      <c r="G214" s="16">
        <v>29</v>
      </c>
      <c r="H214" s="18" t="s">
        <v>454</v>
      </c>
      <c r="I214" s="16">
        <f t="shared" si="30"/>
        <v>41.71</v>
      </c>
      <c r="J214" s="19">
        <f t="shared" si="27"/>
        <v>70.71</v>
      </c>
      <c r="K214" s="16">
        <f t="shared" si="31"/>
        <v>4</v>
      </c>
      <c r="L214" s="16" t="s">
        <v>25</v>
      </c>
      <c r="M214" s="16"/>
    </row>
    <row r="215" ht="30" customHeight="1" spans="1:13">
      <c r="A215" s="15">
        <f t="shared" si="29"/>
        <v>213</v>
      </c>
      <c r="B215" s="16" t="s">
        <v>455</v>
      </c>
      <c r="C215" s="16" t="s">
        <v>15</v>
      </c>
      <c r="D215" s="17" t="s">
        <v>446</v>
      </c>
      <c r="E215" s="16" t="s">
        <v>447</v>
      </c>
      <c r="F215" s="16" t="s">
        <v>448</v>
      </c>
      <c r="G215" s="16">
        <v>29</v>
      </c>
      <c r="H215" s="18" t="s">
        <v>456</v>
      </c>
      <c r="I215" s="16">
        <f t="shared" si="30"/>
        <v>39.68</v>
      </c>
      <c r="J215" s="19">
        <f t="shared" si="27"/>
        <v>68.68</v>
      </c>
      <c r="K215" s="16">
        <f t="shared" si="31"/>
        <v>5</v>
      </c>
      <c r="L215" s="16" t="s">
        <v>25</v>
      </c>
      <c r="M215" s="16"/>
    </row>
    <row r="216" ht="30" customHeight="1" spans="1:13">
      <c r="A216" s="15">
        <f t="shared" si="29"/>
        <v>214</v>
      </c>
      <c r="B216" s="16" t="s">
        <v>457</v>
      </c>
      <c r="C216" s="16" t="s">
        <v>15</v>
      </c>
      <c r="D216" s="17" t="s">
        <v>446</v>
      </c>
      <c r="E216" s="16" t="s">
        <v>447</v>
      </c>
      <c r="F216" s="16" t="s">
        <v>448</v>
      </c>
      <c r="G216" s="16">
        <v>30.25</v>
      </c>
      <c r="H216" s="18" t="s">
        <v>302</v>
      </c>
      <c r="I216" s="16">
        <f t="shared" si="30"/>
        <v>37.77</v>
      </c>
      <c r="J216" s="19">
        <f t="shared" si="27"/>
        <v>68.02</v>
      </c>
      <c r="K216" s="16">
        <f t="shared" si="31"/>
        <v>6</v>
      </c>
      <c r="L216" s="16" t="s">
        <v>25</v>
      </c>
      <c r="M216" s="16"/>
    </row>
    <row r="217" ht="30" customHeight="1" spans="1:13">
      <c r="A217" s="15">
        <f t="shared" ref="A212:A221" si="32">ROW()-2</f>
        <v>215</v>
      </c>
      <c r="B217" s="16" t="s">
        <v>458</v>
      </c>
      <c r="C217" s="16" t="s">
        <v>15</v>
      </c>
      <c r="D217" s="17" t="s">
        <v>459</v>
      </c>
      <c r="E217" s="16" t="s">
        <v>328</v>
      </c>
      <c r="F217" s="16" t="s">
        <v>460</v>
      </c>
      <c r="G217" s="16">
        <v>28.875</v>
      </c>
      <c r="H217" s="18" t="s">
        <v>461</v>
      </c>
      <c r="I217" s="16">
        <f t="shared" si="30"/>
        <v>40.29</v>
      </c>
      <c r="J217" s="19">
        <f t="shared" si="27"/>
        <v>69.165</v>
      </c>
      <c r="K217" s="16">
        <f t="shared" ref="K217:K222" si="33">RANK(J217,$J$217:$J$222)</f>
        <v>1</v>
      </c>
      <c r="L217" s="16" t="s">
        <v>20</v>
      </c>
      <c r="M217" s="16"/>
    </row>
    <row r="218" ht="30" customHeight="1" spans="1:13">
      <c r="A218" s="15">
        <f t="shared" si="32"/>
        <v>216</v>
      </c>
      <c r="B218" s="16" t="s">
        <v>462</v>
      </c>
      <c r="C218" s="16" t="s">
        <v>15</v>
      </c>
      <c r="D218" s="17" t="s">
        <v>459</v>
      </c>
      <c r="E218" s="16" t="s">
        <v>328</v>
      </c>
      <c r="F218" s="16" t="s">
        <v>460</v>
      </c>
      <c r="G218" s="16">
        <v>28.375</v>
      </c>
      <c r="H218" s="18" t="s">
        <v>463</v>
      </c>
      <c r="I218" s="16">
        <f t="shared" si="30"/>
        <v>40.08</v>
      </c>
      <c r="J218" s="19">
        <f t="shared" si="27"/>
        <v>68.455</v>
      </c>
      <c r="K218" s="16">
        <f t="shared" si="33"/>
        <v>2</v>
      </c>
      <c r="L218" s="16" t="s">
        <v>20</v>
      </c>
      <c r="M218" s="16"/>
    </row>
    <row r="219" ht="30" customHeight="1" spans="1:13">
      <c r="A219" s="15">
        <f t="shared" si="32"/>
        <v>217</v>
      </c>
      <c r="B219" s="16" t="s">
        <v>464</v>
      </c>
      <c r="C219" s="16" t="s">
        <v>15</v>
      </c>
      <c r="D219" s="17" t="s">
        <v>459</v>
      </c>
      <c r="E219" s="16" t="s">
        <v>328</v>
      </c>
      <c r="F219" s="16" t="s">
        <v>460</v>
      </c>
      <c r="G219" s="16">
        <v>28.25</v>
      </c>
      <c r="H219" s="18" t="s">
        <v>234</v>
      </c>
      <c r="I219" s="16">
        <f t="shared" si="30"/>
        <v>39.96</v>
      </c>
      <c r="J219" s="19">
        <f t="shared" si="27"/>
        <v>68.21</v>
      </c>
      <c r="K219" s="16">
        <f t="shared" si="33"/>
        <v>3</v>
      </c>
      <c r="L219" s="16" t="s">
        <v>25</v>
      </c>
      <c r="M219" s="16"/>
    </row>
    <row r="220" ht="30" customHeight="1" spans="1:13">
      <c r="A220" s="15">
        <f t="shared" si="32"/>
        <v>218</v>
      </c>
      <c r="B220" s="16" t="s">
        <v>465</v>
      </c>
      <c r="C220" s="16" t="s">
        <v>15</v>
      </c>
      <c r="D220" s="17" t="s">
        <v>459</v>
      </c>
      <c r="E220" s="16" t="s">
        <v>328</v>
      </c>
      <c r="F220" s="16" t="s">
        <v>460</v>
      </c>
      <c r="G220" s="16">
        <v>27.375</v>
      </c>
      <c r="H220" s="18" t="s">
        <v>466</v>
      </c>
      <c r="I220" s="16">
        <f t="shared" si="30"/>
        <v>39.14</v>
      </c>
      <c r="J220" s="19">
        <f t="shared" si="27"/>
        <v>66.515</v>
      </c>
      <c r="K220" s="16">
        <f t="shared" si="33"/>
        <v>4</v>
      </c>
      <c r="L220" s="16" t="s">
        <v>25</v>
      </c>
      <c r="M220" s="16"/>
    </row>
    <row r="221" ht="30" customHeight="1" spans="1:13">
      <c r="A221" s="15">
        <f t="shared" si="32"/>
        <v>219</v>
      </c>
      <c r="B221" s="16" t="s">
        <v>467</v>
      </c>
      <c r="C221" s="16" t="s">
        <v>47</v>
      </c>
      <c r="D221" s="17" t="s">
        <v>459</v>
      </c>
      <c r="E221" s="16" t="s">
        <v>328</v>
      </c>
      <c r="F221" s="16" t="s">
        <v>460</v>
      </c>
      <c r="G221" s="16">
        <v>25</v>
      </c>
      <c r="H221" s="18" t="s">
        <v>468</v>
      </c>
      <c r="I221" s="16">
        <f t="shared" si="30"/>
        <v>39.35</v>
      </c>
      <c r="J221" s="19">
        <f t="shared" si="27"/>
        <v>64.35</v>
      </c>
      <c r="K221" s="16">
        <f t="shared" si="33"/>
        <v>5</v>
      </c>
      <c r="L221" s="16" t="s">
        <v>25</v>
      </c>
      <c r="M221" s="16"/>
    </row>
    <row r="222" ht="30" customHeight="1" spans="1:13">
      <c r="A222" s="15">
        <f t="shared" ref="A222:A234" si="34">ROW()-2</f>
        <v>220</v>
      </c>
      <c r="B222" s="16" t="s">
        <v>469</v>
      </c>
      <c r="C222" s="16" t="s">
        <v>15</v>
      </c>
      <c r="D222" s="17" t="s">
        <v>459</v>
      </c>
      <c r="E222" s="16" t="s">
        <v>328</v>
      </c>
      <c r="F222" s="16" t="s">
        <v>460</v>
      </c>
      <c r="G222" s="16">
        <v>24.625</v>
      </c>
      <c r="H222" s="18" t="s">
        <v>103</v>
      </c>
      <c r="I222" s="16">
        <f t="shared" si="30"/>
        <v>39.64</v>
      </c>
      <c r="J222" s="19">
        <f t="shared" si="27"/>
        <v>64.265</v>
      </c>
      <c r="K222" s="16">
        <f t="shared" si="33"/>
        <v>6</v>
      </c>
      <c r="L222" s="16" t="s">
        <v>25</v>
      </c>
      <c r="M222" s="16"/>
    </row>
    <row r="223" ht="30" customHeight="1" spans="1:13">
      <c r="A223" s="15">
        <f t="shared" si="34"/>
        <v>221</v>
      </c>
      <c r="B223" s="16" t="s">
        <v>470</v>
      </c>
      <c r="C223" s="16" t="s">
        <v>47</v>
      </c>
      <c r="D223" s="17" t="s">
        <v>471</v>
      </c>
      <c r="E223" s="16" t="s">
        <v>340</v>
      </c>
      <c r="F223" s="16" t="s">
        <v>472</v>
      </c>
      <c r="G223" s="16">
        <v>29</v>
      </c>
      <c r="H223" s="18" t="s">
        <v>261</v>
      </c>
      <c r="I223" s="16">
        <f t="shared" si="30"/>
        <v>40.36</v>
      </c>
      <c r="J223" s="19">
        <f t="shared" si="27"/>
        <v>69.36</v>
      </c>
      <c r="K223" s="16">
        <f>RANK(J223,$J$223:$J$230)</f>
        <v>1</v>
      </c>
      <c r="L223" s="16" t="s">
        <v>20</v>
      </c>
      <c r="M223" s="16"/>
    </row>
    <row r="224" ht="30" customHeight="1" spans="1:13">
      <c r="A224" s="15">
        <f t="shared" si="34"/>
        <v>222</v>
      </c>
      <c r="B224" s="16" t="s">
        <v>473</v>
      </c>
      <c r="C224" s="16" t="s">
        <v>47</v>
      </c>
      <c r="D224" s="17" t="s">
        <v>471</v>
      </c>
      <c r="E224" s="16" t="s">
        <v>340</v>
      </c>
      <c r="F224" s="16" t="s">
        <v>472</v>
      </c>
      <c r="G224" s="16">
        <v>29.375</v>
      </c>
      <c r="H224" s="18" t="s">
        <v>474</v>
      </c>
      <c r="I224" s="16">
        <f t="shared" si="30"/>
        <v>39.62</v>
      </c>
      <c r="J224" s="19">
        <f t="shared" si="27"/>
        <v>68.995</v>
      </c>
      <c r="K224" s="16">
        <f>RANK(J224,$J$223:$J$230)</f>
        <v>2</v>
      </c>
      <c r="L224" s="16" t="s">
        <v>20</v>
      </c>
      <c r="M224" s="16"/>
    </row>
    <row r="225" ht="30" customHeight="1" spans="1:13">
      <c r="A225" s="15">
        <f t="shared" si="34"/>
        <v>223</v>
      </c>
      <c r="B225" s="16" t="s">
        <v>475</v>
      </c>
      <c r="C225" s="16" t="s">
        <v>15</v>
      </c>
      <c r="D225" s="17" t="s">
        <v>471</v>
      </c>
      <c r="E225" s="16" t="s">
        <v>340</v>
      </c>
      <c r="F225" s="16" t="s">
        <v>472</v>
      </c>
      <c r="G225" s="16">
        <v>27.125</v>
      </c>
      <c r="H225" s="18" t="s">
        <v>476</v>
      </c>
      <c r="I225" s="16">
        <f t="shared" si="30"/>
        <v>38.7</v>
      </c>
      <c r="J225" s="19">
        <f t="shared" si="27"/>
        <v>65.825</v>
      </c>
      <c r="K225" s="16">
        <f t="shared" ref="K224:K230" si="35">RANK(J225,$J$223:$J$230)</f>
        <v>3</v>
      </c>
      <c r="L225" s="16" t="s">
        <v>20</v>
      </c>
      <c r="M225" s="16"/>
    </row>
    <row r="226" ht="30" customHeight="1" spans="1:13">
      <c r="A226" s="15">
        <f t="shared" si="34"/>
        <v>224</v>
      </c>
      <c r="B226" s="16" t="s">
        <v>477</v>
      </c>
      <c r="C226" s="16" t="s">
        <v>47</v>
      </c>
      <c r="D226" s="17" t="s">
        <v>471</v>
      </c>
      <c r="E226" s="16" t="s">
        <v>340</v>
      </c>
      <c r="F226" s="16" t="s">
        <v>472</v>
      </c>
      <c r="G226" s="16">
        <v>24.625</v>
      </c>
      <c r="H226" s="18" t="s">
        <v>478</v>
      </c>
      <c r="I226" s="16">
        <f t="shared" si="30"/>
        <v>39</v>
      </c>
      <c r="J226" s="19">
        <f t="shared" si="27"/>
        <v>63.625</v>
      </c>
      <c r="K226" s="16">
        <f t="shared" si="35"/>
        <v>4</v>
      </c>
      <c r="L226" s="16" t="s">
        <v>25</v>
      </c>
      <c r="M226" s="16"/>
    </row>
    <row r="227" ht="30" customHeight="1" spans="1:13">
      <c r="A227" s="15">
        <f t="shared" si="34"/>
        <v>225</v>
      </c>
      <c r="B227" s="16" t="s">
        <v>479</v>
      </c>
      <c r="C227" s="16" t="s">
        <v>47</v>
      </c>
      <c r="D227" s="17" t="s">
        <v>471</v>
      </c>
      <c r="E227" s="16" t="s">
        <v>340</v>
      </c>
      <c r="F227" s="16" t="s">
        <v>472</v>
      </c>
      <c r="G227" s="16">
        <v>25.75</v>
      </c>
      <c r="H227" s="18" t="s">
        <v>480</v>
      </c>
      <c r="I227" s="16">
        <f t="shared" si="30"/>
        <v>37.43</v>
      </c>
      <c r="J227" s="19">
        <f t="shared" si="27"/>
        <v>63.18</v>
      </c>
      <c r="K227" s="16">
        <f t="shared" si="35"/>
        <v>5</v>
      </c>
      <c r="L227" s="16" t="s">
        <v>25</v>
      </c>
      <c r="M227" s="16"/>
    </row>
    <row r="228" ht="30" customHeight="1" spans="1:13">
      <c r="A228" s="15">
        <f t="shared" si="34"/>
        <v>226</v>
      </c>
      <c r="B228" s="16" t="s">
        <v>481</v>
      </c>
      <c r="C228" s="16" t="s">
        <v>47</v>
      </c>
      <c r="D228" s="17" t="s">
        <v>471</v>
      </c>
      <c r="E228" s="16" t="s">
        <v>340</v>
      </c>
      <c r="F228" s="16" t="s">
        <v>472</v>
      </c>
      <c r="G228" s="16">
        <v>24.625</v>
      </c>
      <c r="H228" s="18" t="s">
        <v>482</v>
      </c>
      <c r="I228" s="16">
        <f t="shared" si="30"/>
        <v>38.51</v>
      </c>
      <c r="J228" s="19">
        <f t="shared" si="27"/>
        <v>63.135</v>
      </c>
      <c r="K228" s="16">
        <f t="shared" si="35"/>
        <v>6</v>
      </c>
      <c r="L228" s="16" t="s">
        <v>25</v>
      </c>
      <c r="M228" s="16"/>
    </row>
    <row r="229" ht="30" customHeight="1" spans="1:13">
      <c r="A229" s="15">
        <f t="shared" si="34"/>
        <v>227</v>
      </c>
      <c r="B229" s="16" t="s">
        <v>483</v>
      </c>
      <c r="C229" s="16" t="s">
        <v>15</v>
      </c>
      <c r="D229" s="17" t="s">
        <v>471</v>
      </c>
      <c r="E229" s="16" t="s">
        <v>340</v>
      </c>
      <c r="F229" s="16" t="s">
        <v>472</v>
      </c>
      <c r="G229" s="16">
        <v>22.5</v>
      </c>
      <c r="H229" s="18" t="s">
        <v>392</v>
      </c>
      <c r="I229" s="16">
        <f t="shared" si="30"/>
        <v>38.43</v>
      </c>
      <c r="J229" s="19">
        <f t="shared" si="27"/>
        <v>60.93</v>
      </c>
      <c r="K229" s="16">
        <f t="shared" si="35"/>
        <v>7</v>
      </c>
      <c r="L229" s="16" t="s">
        <v>25</v>
      </c>
      <c r="M229" s="16"/>
    </row>
    <row r="230" ht="30" customHeight="1" spans="1:13">
      <c r="A230" s="15">
        <f t="shared" si="34"/>
        <v>228</v>
      </c>
      <c r="B230" s="16" t="s">
        <v>484</v>
      </c>
      <c r="C230" s="16" t="s">
        <v>47</v>
      </c>
      <c r="D230" s="17" t="s">
        <v>471</v>
      </c>
      <c r="E230" s="16" t="s">
        <v>340</v>
      </c>
      <c r="F230" s="16" t="s">
        <v>472</v>
      </c>
      <c r="G230" s="16">
        <v>21.25</v>
      </c>
      <c r="H230" s="18" t="s">
        <v>485</v>
      </c>
      <c r="I230" s="16">
        <f t="shared" si="30"/>
        <v>37</v>
      </c>
      <c r="J230" s="19">
        <f t="shared" si="27"/>
        <v>58.25</v>
      </c>
      <c r="K230" s="16">
        <f t="shared" si="35"/>
        <v>8</v>
      </c>
      <c r="L230" s="16" t="s">
        <v>25</v>
      </c>
      <c r="M230" s="16"/>
    </row>
    <row r="231" ht="30" customHeight="1" spans="1:13">
      <c r="A231" s="15">
        <f t="shared" si="34"/>
        <v>229</v>
      </c>
      <c r="B231" s="16" t="s">
        <v>486</v>
      </c>
      <c r="C231" s="16" t="s">
        <v>15</v>
      </c>
      <c r="D231" s="17" t="s">
        <v>446</v>
      </c>
      <c r="E231" s="16" t="s">
        <v>367</v>
      </c>
      <c r="F231" s="16" t="s">
        <v>487</v>
      </c>
      <c r="G231" s="16">
        <v>29.5</v>
      </c>
      <c r="H231" s="18" t="s">
        <v>416</v>
      </c>
      <c r="I231" s="16">
        <f t="shared" si="30"/>
        <v>41.6</v>
      </c>
      <c r="J231" s="19">
        <f t="shared" si="27"/>
        <v>71.1</v>
      </c>
      <c r="K231" s="16">
        <f>RANK(J231,$J$231:$J$234)</f>
        <v>1</v>
      </c>
      <c r="L231" s="16" t="s">
        <v>20</v>
      </c>
      <c r="M231" s="16"/>
    </row>
    <row r="232" ht="30" customHeight="1" spans="1:13">
      <c r="A232" s="15">
        <f t="shared" si="34"/>
        <v>230</v>
      </c>
      <c r="B232" s="16" t="s">
        <v>488</v>
      </c>
      <c r="C232" s="16" t="s">
        <v>15</v>
      </c>
      <c r="D232" s="17" t="s">
        <v>446</v>
      </c>
      <c r="E232" s="16" t="s">
        <v>367</v>
      </c>
      <c r="F232" s="16" t="s">
        <v>487</v>
      </c>
      <c r="G232" s="16">
        <v>28.75</v>
      </c>
      <c r="H232" s="18" t="s">
        <v>451</v>
      </c>
      <c r="I232" s="16">
        <f t="shared" si="30"/>
        <v>42.05</v>
      </c>
      <c r="J232" s="19">
        <f t="shared" si="27"/>
        <v>70.8</v>
      </c>
      <c r="K232" s="16">
        <f>RANK(J232,$J$231:$J$234)</f>
        <v>2</v>
      </c>
      <c r="L232" s="16" t="s">
        <v>25</v>
      </c>
      <c r="M232" s="16"/>
    </row>
    <row r="233" ht="30" customHeight="1" spans="1:13">
      <c r="A233" s="15">
        <f t="shared" si="34"/>
        <v>231</v>
      </c>
      <c r="B233" s="16" t="s">
        <v>489</v>
      </c>
      <c r="C233" s="16" t="s">
        <v>15</v>
      </c>
      <c r="D233" s="17" t="s">
        <v>446</v>
      </c>
      <c r="E233" s="16" t="s">
        <v>367</v>
      </c>
      <c r="F233" s="16" t="s">
        <v>487</v>
      </c>
      <c r="G233" s="16">
        <v>28.5</v>
      </c>
      <c r="H233" s="18" t="s">
        <v>490</v>
      </c>
      <c r="I233" s="16">
        <f t="shared" si="30"/>
        <v>41.26</v>
      </c>
      <c r="J233" s="19">
        <f t="shared" si="27"/>
        <v>69.76</v>
      </c>
      <c r="K233" s="16">
        <f>RANK(J233,$J$231:$J$234)</f>
        <v>3</v>
      </c>
      <c r="L233" s="16" t="s">
        <v>25</v>
      </c>
      <c r="M233" s="16"/>
    </row>
    <row r="234" ht="30" customHeight="1" spans="1:13">
      <c r="A234" s="15">
        <f t="shared" si="34"/>
        <v>232</v>
      </c>
      <c r="B234" s="16" t="s">
        <v>491</v>
      </c>
      <c r="C234" s="16" t="s">
        <v>47</v>
      </c>
      <c r="D234" s="17" t="s">
        <v>446</v>
      </c>
      <c r="E234" s="16" t="s">
        <v>367</v>
      </c>
      <c r="F234" s="16" t="s">
        <v>487</v>
      </c>
      <c r="G234" s="16">
        <v>28.5</v>
      </c>
      <c r="H234" s="18" t="s">
        <v>492</v>
      </c>
      <c r="I234" s="16">
        <f t="shared" si="30"/>
        <v>38.86</v>
      </c>
      <c r="J234" s="19">
        <f t="shared" si="27"/>
        <v>67.36</v>
      </c>
      <c r="K234" s="16">
        <f>RANK(J234,$J$231:$J$234)</f>
        <v>4</v>
      </c>
      <c r="L234" s="16" t="s">
        <v>25</v>
      </c>
      <c r="M234" s="16"/>
    </row>
  </sheetData>
  <autoFilter ref="A2:M234">
    <sortState ref="A2:M234">
      <sortCondition ref="K2"/>
    </sortState>
    <extLst/>
  </autoFilter>
  <mergeCells count="1">
    <mergeCell ref="A1:M1"/>
  </mergeCells>
  <printOptions horizontalCentered="1"/>
  <pageMargins left="0" right="0" top="0.354166666666667" bottom="0.550694444444444" header="0.314583333333333" footer="0.314583333333333"/>
  <pageSetup paperSize="9" scale="9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2019-05-13T05:41:00Z</dcterms:created>
  <cp:lastPrinted>2019-05-13T07:06:00Z</cp:lastPrinted>
  <dcterms:modified xsi:type="dcterms:W3CDTF">2022-07-18T01:26:43Z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E68DD3C373F34C2792024C35FDB9A8FA</vt:lpwstr>
  </property>
</Properties>
</file>