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总成绩排名" sheetId="1" r:id="rId1"/>
  </sheets>
  <definedNames>
    <definedName name="_xlnm.Print_Titles" localSheetId="0">'总成绩排名'!$2:$3</definedName>
    <definedName name="_xlnm.Print_Area" localSheetId="0">'总成绩排名'!$A$1:$N$94</definedName>
    <definedName name="_xlnm._FilterDatabase" localSheetId="0" hidden="1">'总成绩排名'!$A$3:$O$94</definedName>
  </definedNames>
  <calcPr fullCalcOnLoad="1"/>
</workbook>
</file>

<file path=xl/sharedStrings.xml><?xml version="1.0" encoding="utf-8"?>
<sst xmlns="http://schemas.openxmlformats.org/spreadsheetml/2006/main" count="330" uniqueCount="158">
  <si>
    <t>附件：</t>
  </si>
  <si>
    <t>隆昌市2024年上半年公开考试招聘事业单位工作人员面试及总成绩排名名单</t>
  </si>
  <si>
    <t>序号</t>
  </si>
  <si>
    <t>考聘岗位</t>
  </si>
  <si>
    <t>岗位代码</t>
  </si>
  <si>
    <t>准考证号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</si>
  <si>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</si>
  <si>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</si>
  <si>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</si>
  <si>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</si>
  <si>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</si>
  <si>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面试成绩</t>
  </si>
  <si>
    <t>面试成绩折合</t>
  </si>
  <si>
    <t>总成绩</t>
  </si>
  <si>
    <t>总成绩排名</t>
  </si>
  <si>
    <t>备  注</t>
  </si>
  <si>
    <t>综合服务</t>
  </si>
  <si>
    <t>9060101</t>
  </si>
  <si>
    <t>2442109023119</t>
  </si>
  <si>
    <t>拟进入体检</t>
  </si>
  <si>
    <t>2442109071625</t>
  </si>
  <si>
    <t>会计</t>
  </si>
  <si>
    <t>9060201</t>
  </si>
  <si>
    <t>2442109051601</t>
  </si>
  <si>
    <t>2442109041022</t>
  </si>
  <si>
    <t>2442109022405</t>
  </si>
  <si>
    <t>教师</t>
  </si>
  <si>
    <t>9060301</t>
  </si>
  <si>
    <t>2442109042509</t>
  </si>
  <si>
    <t>2442109081527</t>
  </si>
  <si>
    <t>2442109041604</t>
  </si>
  <si>
    <t>2442109041419</t>
  </si>
  <si>
    <t>2442109084102</t>
  </si>
  <si>
    <t>2442109072205</t>
  </si>
  <si>
    <t>缺考</t>
  </si>
  <si>
    <t>项目管理</t>
  </si>
  <si>
    <t>9060401</t>
  </si>
  <si>
    <t>2442109062805</t>
  </si>
  <si>
    <t>2442109030727</t>
  </si>
  <si>
    <t>2442109015822</t>
  </si>
  <si>
    <t>水利工程管理</t>
  </si>
  <si>
    <t>9060501</t>
  </si>
  <si>
    <t>2442109091330</t>
  </si>
  <si>
    <t>2442109015008</t>
  </si>
  <si>
    <t>2442109031709</t>
  </si>
  <si>
    <t>9060502</t>
  </si>
  <si>
    <t>2442109071709</t>
  </si>
  <si>
    <t>2442109032919</t>
  </si>
  <si>
    <t>2442109032522</t>
  </si>
  <si>
    <t>财务人员</t>
  </si>
  <si>
    <t>9060601</t>
  </si>
  <si>
    <t>2442109094130</t>
  </si>
  <si>
    <t>2442109030609</t>
  </si>
  <si>
    <t>2442109053820</t>
  </si>
  <si>
    <t>电气运行维护</t>
  </si>
  <si>
    <t>9060602</t>
  </si>
  <si>
    <t>2442109043027</t>
  </si>
  <si>
    <t>2442109041414</t>
  </si>
  <si>
    <t>2442109053915</t>
  </si>
  <si>
    <t>政务服务</t>
  </si>
  <si>
    <t>9060701</t>
  </si>
  <si>
    <t>2442109065422</t>
  </si>
  <si>
    <t>2442109015425</t>
  </si>
  <si>
    <t>2442109073322</t>
  </si>
  <si>
    <t>9060702</t>
  </si>
  <si>
    <t>2442109023618</t>
  </si>
  <si>
    <t>2442109051409</t>
  </si>
  <si>
    <t>2442109060926</t>
  </si>
  <si>
    <t>法律援助</t>
  </si>
  <si>
    <t>9060801</t>
  </si>
  <si>
    <t>2442109054307</t>
  </si>
  <si>
    <t>2442109070504</t>
  </si>
  <si>
    <t>2442109055603</t>
  </si>
  <si>
    <t>工作人员</t>
  </si>
  <si>
    <t>9060901</t>
  </si>
  <si>
    <t>2442109070907</t>
  </si>
  <si>
    <t>2442109064803</t>
  </si>
  <si>
    <t>2442109073927</t>
  </si>
  <si>
    <t>监督员</t>
  </si>
  <si>
    <t>9061001</t>
  </si>
  <si>
    <t>2442109062009</t>
  </si>
  <si>
    <t>2442109092102</t>
  </si>
  <si>
    <t>2442109031527</t>
  </si>
  <si>
    <t>2442109022424</t>
  </si>
  <si>
    <t>2442109011130</t>
  </si>
  <si>
    <t>2442109031011</t>
  </si>
  <si>
    <t>9061101</t>
  </si>
  <si>
    <t>2442109052818</t>
  </si>
  <si>
    <t>2442109051914</t>
  </si>
  <si>
    <t>2442109092314</t>
  </si>
  <si>
    <t>综合执法人员</t>
  </si>
  <si>
    <t>9061201</t>
  </si>
  <si>
    <t>2442109030824</t>
  </si>
  <si>
    <t>9061202</t>
  </si>
  <si>
    <t>2442109080229</t>
  </si>
  <si>
    <t>2442109052410</t>
  </si>
  <si>
    <t>2442109023227</t>
  </si>
  <si>
    <t>计量工作员</t>
  </si>
  <si>
    <t>9061301</t>
  </si>
  <si>
    <t>2442109030510</t>
  </si>
  <si>
    <t>2442109055427</t>
  </si>
  <si>
    <t>2442109030823</t>
  </si>
  <si>
    <t>检验员</t>
  </si>
  <si>
    <t>9061401</t>
  </si>
  <si>
    <t>2442109071425</t>
  </si>
  <si>
    <t>2442109052705</t>
  </si>
  <si>
    <t>2442109030903</t>
  </si>
  <si>
    <t>测绘技术员</t>
  </si>
  <si>
    <t>9061501</t>
  </si>
  <si>
    <t>2442109074928</t>
  </si>
  <si>
    <t>2442109013407</t>
  </si>
  <si>
    <t>林业技术员</t>
  </si>
  <si>
    <t>9061601</t>
  </si>
  <si>
    <t>2442109070419</t>
  </si>
  <si>
    <t>2442109042116</t>
  </si>
  <si>
    <t>地质工作员</t>
  </si>
  <si>
    <t>9061701</t>
  </si>
  <si>
    <t>2442109034327</t>
  </si>
  <si>
    <t>2442109020925</t>
  </si>
  <si>
    <t>2442109042813</t>
  </si>
  <si>
    <t>规划工作员</t>
  </si>
  <si>
    <t>9061702</t>
  </si>
  <si>
    <t>2442109065026</t>
  </si>
  <si>
    <t>2442109083530</t>
  </si>
  <si>
    <t>2442109021316</t>
  </si>
  <si>
    <t>旅游管理</t>
  </si>
  <si>
    <t>9061801</t>
  </si>
  <si>
    <t>2442109086009</t>
  </si>
  <si>
    <t>2442109015503</t>
  </si>
  <si>
    <t>2442109071604</t>
  </si>
  <si>
    <t>2442109022324</t>
  </si>
  <si>
    <t>2442109081601</t>
  </si>
  <si>
    <t>2442109010218</t>
  </si>
  <si>
    <t>文保员</t>
  </si>
  <si>
    <t>9061901</t>
  </si>
  <si>
    <t>2442109091212</t>
  </si>
  <si>
    <t>2442109072617</t>
  </si>
  <si>
    <t>2442109012705</t>
  </si>
  <si>
    <t>编导员</t>
  </si>
  <si>
    <t>9062001</t>
  </si>
  <si>
    <t>2442109033213</t>
  </si>
  <si>
    <t>2442109055615</t>
  </si>
  <si>
    <t>2442109015514</t>
  </si>
  <si>
    <t>9062002</t>
  </si>
  <si>
    <t>2442109031413</t>
  </si>
  <si>
    <t>2442109091211</t>
  </si>
  <si>
    <t>2442109053611</t>
  </si>
  <si>
    <t>9062101</t>
  </si>
  <si>
    <t>2442109013801</t>
  </si>
  <si>
    <t>2442109094008</t>
  </si>
  <si>
    <t>2442109084921</t>
  </si>
  <si>
    <t>2442109032420</t>
  </si>
  <si>
    <t>2442109073430</t>
  </si>
  <si>
    <t>9062201</t>
  </si>
  <si>
    <t>2442109024214</t>
  </si>
  <si>
    <t>2442109033118</t>
  </si>
  <si>
    <t>2442109030413</t>
  </si>
  <si>
    <t xml:space="preserve">       注：本次考聘，面试环节形成竞争态势岗位拟进入体检人员最低面试成绩： 综合类80.72分。因此，根据公告“9061201、9061701”面试环节未形成竞争态势岗位考生拟进入体检。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</si>
</sst>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0"/>
      <name val="微软雅黑"/>
      <family val="2"/>
    </font>
    <font>
      <sz val="10"/>
      <color indexed="57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微软雅黑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67" applyFont="1" applyFill="1" applyBorder="1" applyAlignment="1">
      <alignment horizontal="center" vertical="center" wrapText="1"/>
      <protection/>
    </xf>
    <xf numFmtId="0" fontId="4" fillId="0" borderId="10" xfId="67" applyFont="1" applyFill="1" applyBorder="1" applyAlignment="1">
      <alignment horizontal="center" vertical="center"/>
      <protection/>
    </xf>
    <xf numFmtId="0" fontId="47" fillId="33" borderId="10" xfId="67" applyFont="1" applyFill="1" applyBorder="1" applyAlignment="1">
      <alignment horizontal="center"/>
      <protection/>
    </xf>
    <xf numFmtId="0" fontId="6" fillId="33" borderId="10" xfId="67" applyFont="1" applyFill="1" applyBorder="1" applyAlignment="1">
      <alignment horizontal="center" wrapText="1"/>
      <protection/>
    </xf>
    <xf numFmtId="0" fontId="6" fillId="33" borderId="10" xfId="67" applyFont="1" applyFill="1" applyBorder="1" applyAlignment="1">
      <alignment horizontal="center"/>
      <protection/>
    </xf>
    <xf numFmtId="0" fontId="6" fillId="0" borderId="10" xfId="67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11" xfId="6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6" fillId="33" borderId="12" xfId="67" applyFont="1" applyFill="1" applyBorder="1" applyAlignment="1">
      <alignment horizontal="center" wrapText="1"/>
      <protection/>
    </xf>
    <xf numFmtId="0" fontId="6" fillId="33" borderId="12" xfId="67" applyFont="1" applyFill="1" applyBorder="1" applyAlignment="1">
      <alignment horizontal="center"/>
      <protection/>
    </xf>
    <xf numFmtId="0" fontId="6" fillId="33" borderId="0" xfId="67" applyFont="1" applyFill="1" applyBorder="1" applyAlignment="1">
      <alignment horizontal="left" wrapText="1"/>
      <protection/>
    </xf>
    <xf numFmtId="0" fontId="6" fillId="33" borderId="0" xfId="67" applyFont="1" applyFill="1" applyBorder="1" applyAlignment="1">
      <alignment horizontal="left"/>
      <protection/>
    </xf>
    <xf numFmtId="0" fontId="6" fillId="0" borderId="0" xfId="67" applyFont="1" applyFill="1" applyBorder="1" applyAlignment="1">
      <alignment horizontal="left" wrapText="1"/>
      <protection/>
    </xf>
    <xf numFmtId="0" fontId="6" fillId="33" borderId="0" xfId="67" applyFont="1" applyFill="1" applyBorder="1" applyAlignment="1">
      <alignment horizontal="left" wrapText="1"/>
      <protection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urrency" xfId="63"/>
    <cellStyle name="Currency [0]" xfId="64"/>
    <cellStyle name="Comma" xfId="65"/>
    <cellStyle name="Comma [0]" xfId="66"/>
    <cellStyle name="Normal" xfId="67"/>
    <cellStyle name="Percent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workbookViewId="0" topLeftCell="A1">
      <pane ySplit="3" topLeftCell="A58" activePane="bottomLeft" state="frozen"/>
      <selection pane="bottomLeft" activeCell="R73" sqref="R73"/>
    </sheetView>
  </sheetViews>
  <sheetFormatPr defaultColWidth="9.140625" defaultRowHeight="21.75" customHeight="1"/>
  <cols>
    <col min="1" max="1" width="5.7109375" style="3" customWidth="1"/>
    <col min="2" max="2" width="14.7109375" style="3" customWidth="1"/>
    <col min="3" max="3" width="11.421875" style="2" customWidth="1"/>
    <col min="4" max="4" width="18.00390625" style="2" customWidth="1"/>
    <col min="5" max="5" width="8.57421875" style="2" customWidth="1"/>
    <col min="6" max="6" width="5.57421875" style="2" customWidth="1"/>
    <col min="7" max="7" width="9.421875" style="2" customWidth="1"/>
    <col min="8" max="8" width="8.7109375" style="2" customWidth="1"/>
    <col min="9" max="9" width="6.7109375" style="4" customWidth="1"/>
    <col min="10" max="10" width="8.421875" style="1" customWidth="1"/>
    <col min="11" max="12" width="8.421875" style="2" customWidth="1"/>
    <col min="13" max="13" width="6.8515625" style="2" customWidth="1"/>
    <col min="14" max="14" width="10.7109375" style="3" customWidth="1"/>
    <col min="15" max="15" width="9.140625" style="5" customWidth="1"/>
    <col min="16" max="16384" width="9.140625" style="3" customWidth="1"/>
  </cols>
  <sheetData>
    <row r="1" spans="1:15" ht="15" customHeight="1">
      <c r="A1" s="6" t="s">
        <v>0</v>
      </c>
      <c r="O1" s="2"/>
    </row>
    <row r="2" spans="1:15" ht="21.75" customHeight="1">
      <c r="A2" s="7" t="s">
        <v>1</v>
      </c>
      <c r="B2" s="8"/>
      <c r="C2" s="9"/>
      <c r="D2" s="9"/>
      <c r="E2" s="9"/>
      <c r="F2" s="9"/>
      <c r="G2" s="9"/>
      <c r="H2" s="9"/>
      <c r="I2" s="9"/>
      <c r="J2" s="16"/>
      <c r="K2" s="9"/>
      <c r="L2" s="9"/>
      <c r="M2" s="9"/>
      <c r="N2" s="7"/>
      <c r="O2" s="2"/>
    </row>
    <row r="3" spans="1:15" ht="48" customHeight="1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2"/>
    </row>
    <row r="4" spans="1:15" s="1" customFormat="1" ht="18.75" customHeight="1">
      <c r="A4" s="12">
        <v>1</v>
      </c>
      <c r="B4" s="13" t="s">
        <v>16</v>
      </c>
      <c r="C4" s="14" t="s">
        <v>17</v>
      </c>
      <c r="D4" s="14" t="s">
        <v>18</v>
      </c>
      <c r="E4" s="14">
        <v>72.9</v>
      </c>
      <c r="F4" s="14"/>
      <c r="G4" s="14">
        <f aca="true" t="shared" si="0" ref="G4:G67">E4+F4</f>
        <v>72.9</v>
      </c>
      <c r="H4" s="14">
        <f aca="true" t="shared" si="1" ref="H4:H67">ROUND(G4*0.6,2)</f>
        <v>43.74</v>
      </c>
      <c r="I4" s="14">
        <v>2</v>
      </c>
      <c r="J4" s="18">
        <v>81.38</v>
      </c>
      <c r="K4" s="19">
        <f>ROUND(J4*0.4,2)</f>
        <v>32.55</v>
      </c>
      <c r="L4" s="18">
        <f>H4+K4</f>
        <v>76.28999999999999</v>
      </c>
      <c r="M4" s="18">
        <v>1</v>
      </c>
      <c r="N4" s="20" t="s">
        <v>19</v>
      </c>
      <c r="O4" s="2"/>
    </row>
    <row r="5" spans="1:15" s="1" customFormat="1" ht="18.75" customHeight="1">
      <c r="A5" s="12">
        <v>2</v>
      </c>
      <c r="B5" s="13" t="s">
        <v>16</v>
      </c>
      <c r="C5" s="14" t="s">
        <v>17</v>
      </c>
      <c r="D5" s="14" t="s">
        <v>20</v>
      </c>
      <c r="E5" s="14">
        <v>66.9</v>
      </c>
      <c r="F5" s="14"/>
      <c r="G5" s="14">
        <f t="shared" si="0"/>
        <v>66.9</v>
      </c>
      <c r="H5" s="14">
        <f t="shared" si="1"/>
        <v>40.14</v>
      </c>
      <c r="I5" s="14">
        <v>3</v>
      </c>
      <c r="J5" s="18">
        <v>82.8</v>
      </c>
      <c r="K5" s="19">
        <f aca="true" t="shared" si="2" ref="K5:K37">ROUND(J5*0.4,2)</f>
        <v>33.12</v>
      </c>
      <c r="L5" s="18">
        <f aca="true" t="shared" si="3" ref="L5:L37">H5+K5</f>
        <v>73.25999999999999</v>
      </c>
      <c r="M5" s="18">
        <v>2</v>
      </c>
      <c r="N5" s="20"/>
      <c r="O5" s="2"/>
    </row>
    <row r="6" spans="1:15" s="1" customFormat="1" ht="18.75" customHeight="1">
      <c r="A6" s="12">
        <v>3</v>
      </c>
      <c r="B6" s="13" t="s">
        <v>21</v>
      </c>
      <c r="C6" s="14" t="s">
        <v>22</v>
      </c>
      <c r="D6" s="14" t="s">
        <v>23</v>
      </c>
      <c r="E6" s="14">
        <v>70.3</v>
      </c>
      <c r="F6" s="14"/>
      <c r="G6" s="14">
        <f t="shared" si="0"/>
        <v>70.3</v>
      </c>
      <c r="H6" s="14">
        <f t="shared" si="1"/>
        <v>42.18</v>
      </c>
      <c r="I6" s="14">
        <v>1</v>
      </c>
      <c r="J6" s="18">
        <v>82.7</v>
      </c>
      <c r="K6" s="19">
        <f t="shared" si="2"/>
        <v>33.08</v>
      </c>
      <c r="L6" s="18">
        <f t="shared" si="3"/>
        <v>75.25999999999999</v>
      </c>
      <c r="M6" s="21">
        <v>1</v>
      </c>
      <c r="N6" s="20" t="s">
        <v>19</v>
      </c>
      <c r="O6" s="2"/>
    </row>
    <row r="7" spans="1:15" s="1" customFormat="1" ht="18.75" customHeight="1">
      <c r="A7" s="12">
        <v>4</v>
      </c>
      <c r="B7" s="13" t="s">
        <v>21</v>
      </c>
      <c r="C7" s="14" t="s">
        <v>22</v>
      </c>
      <c r="D7" s="14" t="s">
        <v>24</v>
      </c>
      <c r="E7" s="14">
        <v>60.4</v>
      </c>
      <c r="F7" s="14">
        <v>6</v>
      </c>
      <c r="G7" s="14">
        <f t="shared" si="0"/>
        <v>66.4</v>
      </c>
      <c r="H7" s="14">
        <f t="shared" si="1"/>
        <v>39.84</v>
      </c>
      <c r="I7" s="14">
        <v>2</v>
      </c>
      <c r="J7" s="18">
        <v>82.28</v>
      </c>
      <c r="K7" s="19">
        <f t="shared" si="2"/>
        <v>32.91</v>
      </c>
      <c r="L7" s="18">
        <f t="shared" si="3"/>
        <v>72.75</v>
      </c>
      <c r="M7" s="18">
        <v>2</v>
      </c>
      <c r="N7" s="20"/>
      <c r="O7" s="2"/>
    </row>
    <row r="8" spans="1:15" s="1" customFormat="1" ht="18.75" customHeight="1">
      <c r="A8" s="12">
        <v>5</v>
      </c>
      <c r="B8" s="13" t="s">
        <v>21</v>
      </c>
      <c r="C8" s="14" t="s">
        <v>22</v>
      </c>
      <c r="D8" s="14" t="s">
        <v>25</v>
      </c>
      <c r="E8" s="14">
        <v>65.8</v>
      </c>
      <c r="F8" s="14"/>
      <c r="G8" s="14">
        <f t="shared" si="0"/>
        <v>65.8</v>
      </c>
      <c r="H8" s="14">
        <f t="shared" si="1"/>
        <v>39.48</v>
      </c>
      <c r="I8" s="14">
        <v>3</v>
      </c>
      <c r="J8" s="18">
        <v>80.12</v>
      </c>
      <c r="K8" s="19">
        <f t="shared" si="2"/>
        <v>32.05</v>
      </c>
      <c r="L8" s="18">
        <f t="shared" si="3"/>
        <v>71.53</v>
      </c>
      <c r="M8" s="18">
        <v>3</v>
      </c>
      <c r="N8" s="20"/>
      <c r="O8" s="2"/>
    </row>
    <row r="9" spans="1:15" s="1" customFormat="1" ht="18.75" customHeight="1">
      <c r="A9" s="12">
        <v>6</v>
      </c>
      <c r="B9" s="13" t="s">
        <v>26</v>
      </c>
      <c r="C9" s="14" t="s">
        <v>27</v>
      </c>
      <c r="D9" s="14" t="s">
        <v>28</v>
      </c>
      <c r="E9" s="14">
        <v>71</v>
      </c>
      <c r="F9" s="14"/>
      <c r="G9" s="14">
        <f t="shared" si="0"/>
        <v>71</v>
      </c>
      <c r="H9" s="14">
        <f t="shared" si="1"/>
        <v>42.6</v>
      </c>
      <c r="I9" s="14">
        <v>1</v>
      </c>
      <c r="J9" s="18">
        <v>83.72</v>
      </c>
      <c r="K9" s="19">
        <f t="shared" si="2"/>
        <v>33.49</v>
      </c>
      <c r="L9" s="18">
        <f t="shared" si="3"/>
        <v>76.09</v>
      </c>
      <c r="M9" s="18">
        <v>1</v>
      </c>
      <c r="N9" s="20" t="s">
        <v>19</v>
      </c>
      <c r="O9" s="2"/>
    </row>
    <row r="10" spans="1:15" s="1" customFormat="1" ht="18.75" customHeight="1">
      <c r="A10" s="12">
        <v>7</v>
      </c>
      <c r="B10" s="13" t="s">
        <v>26</v>
      </c>
      <c r="C10" s="14" t="s">
        <v>27</v>
      </c>
      <c r="D10" s="14" t="s">
        <v>29</v>
      </c>
      <c r="E10" s="14">
        <v>68.8</v>
      </c>
      <c r="F10" s="14"/>
      <c r="G10" s="14">
        <f t="shared" si="0"/>
        <v>68.8</v>
      </c>
      <c r="H10" s="14">
        <f t="shared" si="1"/>
        <v>41.28</v>
      </c>
      <c r="I10" s="14">
        <v>3</v>
      </c>
      <c r="J10" s="18">
        <v>85.64</v>
      </c>
      <c r="K10" s="19">
        <f t="shared" si="2"/>
        <v>34.26</v>
      </c>
      <c r="L10" s="18">
        <f t="shared" si="3"/>
        <v>75.53999999999999</v>
      </c>
      <c r="M10" s="18">
        <v>2</v>
      </c>
      <c r="N10" s="20" t="s">
        <v>19</v>
      </c>
      <c r="O10" s="2"/>
    </row>
    <row r="11" spans="1:15" s="1" customFormat="1" ht="18.75" customHeight="1">
      <c r="A11" s="12">
        <v>8</v>
      </c>
      <c r="B11" s="13" t="s">
        <v>26</v>
      </c>
      <c r="C11" s="14" t="s">
        <v>27</v>
      </c>
      <c r="D11" s="14" t="s">
        <v>30</v>
      </c>
      <c r="E11" s="14">
        <v>68.2</v>
      </c>
      <c r="F11" s="14"/>
      <c r="G11" s="14">
        <f t="shared" si="0"/>
        <v>68.2</v>
      </c>
      <c r="H11" s="14">
        <f t="shared" si="1"/>
        <v>40.92</v>
      </c>
      <c r="I11" s="14">
        <v>4</v>
      </c>
      <c r="J11" s="18">
        <v>83.68</v>
      </c>
      <c r="K11" s="19">
        <f t="shared" si="2"/>
        <v>33.47</v>
      </c>
      <c r="L11" s="18">
        <f t="shared" si="3"/>
        <v>74.39</v>
      </c>
      <c r="M11" s="21">
        <v>3</v>
      </c>
      <c r="N11" s="20"/>
      <c r="O11" s="2"/>
    </row>
    <row r="12" spans="1:15" s="1" customFormat="1" ht="18.75" customHeight="1">
      <c r="A12" s="12">
        <v>9</v>
      </c>
      <c r="B12" s="13" t="s">
        <v>26</v>
      </c>
      <c r="C12" s="14" t="s">
        <v>27</v>
      </c>
      <c r="D12" s="14" t="s">
        <v>31</v>
      </c>
      <c r="E12" s="14">
        <v>69.1</v>
      </c>
      <c r="F12" s="14"/>
      <c r="G12" s="14">
        <f t="shared" si="0"/>
        <v>69.1</v>
      </c>
      <c r="H12" s="14">
        <f t="shared" si="1"/>
        <v>41.46</v>
      </c>
      <c r="I12" s="14">
        <v>2</v>
      </c>
      <c r="J12" s="18">
        <v>81.5</v>
      </c>
      <c r="K12" s="19">
        <f t="shared" si="2"/>
        <v>32.6</v>
      </c>
      <c r="L12" s="18">
        <f t="shared" si="3"/>
        <v>74.06</v>
      </c>
      <c r="M12" s="18">
        <v>4</v>
      </c>
      <c r="N12" s="20"/>
      <c r="O12" s="2"/>
    </row>
    <row r="13" spans="1:15" s="1" customFormat="1" ht="18.75" customHeight="1">
      <c r="A13" s="12">
        <v>10</v>
      </c>
      <c r="B13" s="13" t="s">
        <v>26</v>
      </c>
      <c r="C13" s="14" t="s">
        <v>27</v>
      </c>
      <c r="D13" s="14" t="s">
        <v>32</v>
      </c>
      <c r="E13" s="14">
        <v>67.9</v>
      </c>
      <c r="F13" s="14"/>
      <c r="G13" s="14">
        <f t="shared" si="0"/>
        <v>67.9</v>
      </c>
      <c r="H13" s="14">
        <f t="shared" si="1"/>
        <v>40.74</v>
      </c>
      <c r="I13" s="14">
        <v>5</v>
      </c>
      <c r="J13" s="18">
        <v>81.24</v>
      </c>
      <c r="K13" s="19">
        <f t="shared" si="2"/>
        <v>32.5</v>
      </c>
      <c r="L13" s="18">
        <f t="shared" si="3"/>
        <v>73.24000000000001</v>
      </c>
      <c r="M13" s="21">
        <v>5</v>
      </c>
      <c r="N13" s="20"/>
      <c r="O13" s="2"/>
    </row>
    <row r="14" spans="1:15" s="1" customFormat="1" ht="18.75" customHeight="1">
      <c r="A14" s="12">
        <v>11</v>
      </c>
      <c r="B14" s="13" t="s">
        <v>26</v>
      </c>
      <c r="C14" s="14" t="s">
        <v>27</v>
      </c>
      <c r="D14" s="14" t="s">
        <v>33</v>
      </c>
      <c r="E14" s="14">
        <v>66.9</v>
      </c>
      <c r="F14" s="14"/>
      <c r="G14" s="14">
        <f t="shared" si="0"/>
        <v>66.9</v>
      </c>
      <c r="H14" s="14">
        <f t="shared" si="1"/>
        <v>40.14</v>
      </c>
      <c r="I14" s="14">
        <v>6</v>
      </c>
      <c r="J14" s="20" t="s">
        <v>34</v>
      </c>
      <c r="K14" s="19"/>
      <c r="L14" s="18"/>
      <c r="M14" s="18"/>
      <c r="N14" s="20"/>
      <c r="O14" s="2"/>
    </row>
    <row r="15" spans="1:15" s="1" customFormat="1" ht="18.75" customHeight="1">
      <c r="A15" s="12">
        <v>12</v>
      </c>
      <c r="B15" s="13" t="s">
        <v>35</v>
      </c>
      <c r="C15" s="14" t="s">
        <v>36</v>
      </c>
      <c r="D15" s="14" t="s">
        <v>37</v>
      </c>
      <c r="E15" s="14">
        <v>67.3</v>
      </c>
      <c r="F15" s="14"/>
      <c r="G15" s="14">
        <f t="shared" si="0"/>
        <v>67.3</v>
      </c>
      <c r="H15" s="14">
        <f t="shared" si="1"/>
        <v>40.38</v>
      </c>
      <c r="I15" s="14">
        <v>1</v>
      </c>
      <c r="J15" s="22">
        <v>80.72</v>
      </c>
      <c r="K15" s="19">
        <f t="shared" si="2"/>
        <v>32.29</v>
      </c>
      <c r="L15" s="18">
        <f t="shared" si="3"/>
        <v>72.67</v>
      </c>
      <c r="M15" s="21">
        <v>1</v>
      </c>
      <c r="N15" s="20" t="s">
        <v>19</v>
      </c>
      <c r="O15" s="2"/>
    </row>
    <row r="16" spans="1:15" s="1" customFormat="1" ht="18.75" customHeight="1">
      <c r="A16" s="12">
        <v>13</v>
      </c>
      <c r="B16" s="13" t="s">
        <v>35</v>
      </c>
      <c r="C16" s="14" t="s">
        <v>36</v>
      </c>
      <c r="D16" s="14" t="s">
        <v>38</v>
      </c>
      <c r="E16" s="14">
        <v>60</v>
      </c>
      <c r="F16" s="14"/>
      <c r="G16" s="14">
        <f t="shared" si="0"/>
        <v>60</v>
      </c>
      <c r="H16" s="14">
        <f t="shared" si="1"/>
        <v>36</v>
      </c>
      <c r="I16" s="14">
        <v>3</v>
      </c>
      <c r="J16" s="18">
        <v>83.08</v>
      </c>
      <c r="K16" s="19">
        <f t="shared" si="2"/>
        <v>33.23</v>
      </c>
      <c r="L16" s="18">
        <f t="shared" si="3"/>
        <v>69.22999999999999</v>
      </c>
      <c r="M16" s="21">
        <v>2</v>
      </c>
      <c r="N16" s="20"/>
      <c r="O16" s="2"/>
    </row>
    <row r="17" spans="1:15" s="1" customFormat="1" ht="18.75" customHeight="1">
      <c r="A17" s="12">
        <v>14</v>
      </c>
      <c r="B17" s="13" t="s">
        <v>35</v>
      </c>
      <c r="C17" s="14" t="s">
        <v>36</v>
      </c>
      <c r="D17" s="14" t="s">
        <v>39</v>
      </c>
      <c r="E17" s="14">
        <v>60.7</v>
      </c>
      <c r="F17" s="14"/>
      <c r="G17" s="14">
        <f t="shared" si="0"/>
        <v>60.7</v>
      </c>
      <c r="H17" s="14">
        <f t="shared" si="1"/>
        <v>36.42</v>
      </c>
      <c r="I17" s="14">
        <v>2</v>
      </c>
      <c r="J17" s="20" t="s">
        <v>34</v>
      </c>
      <c r="K17" s="19"/>
      <c r="L17" s="18"/>
      <c r="M17" s="18"/>
      <c r="N17" s="20"/>
      <c r="O17" s="2"/>
    </row>
    <row r="18" spans="1:15" s="1" customFormat="1" ht="18.75" customHeight="1">
      <c r="A18" s="12">
        <v>15</v>
      </c>
      <c r="B18" s="13" t="s">
        <v>40</v>
      </c>
      <c r="C18" s="14" t="s">
        <v>41</v>
      </c>
      <c r="D18" s="14" t="s">
        <v>42</v>
      </c>
      <c r="E18" s="14">
        <v>71.1</v>
      </c>
      <c r="F18" s="14"/>
      <c r="G18" s="14">
        <f t="shared" si="0"/>
        <v>71.1</v>
      </c>
      <c r="H18" s="14">
        <f t="shared" si="1"/>
        <v>42.66</v>
      </c>
      <c r="I18" s="14">
        <v>1</v>
      </c>
      <c r="J18" s="18">
        <v>83.26</v>
      </c>
      <c r="K18" s="19">
        <f t="shared" si="2"/>
        <v>33.3</v>
      </c>
      <c r="L18" s="18">
        <f t="shared" si="3"/>
        <v>75.96</v>
      </c>
      <c r="M18" s="18">
        <v>1</v>
      </c>
      <c r="N18" s="20" t="s">
        <v>19</v>
      </c>
      <c r="O18" s="2"/>
    </row>
    <row r="19" spans="1:15" s="1" customFormat="1" ht="18.75" customHeight="1">
      <c r="A19" s="12">
        <v>16</v>
      </c>
      <c r="B19" s="13" t="s">
        <v>40</v>
      </c>
      <c r="C19" s="14" t="s">
        <v>41</v>
      </c>
      <c r="D19" s="14" t="s">
        <v>43</v>
      </c>
      <c r="E19" s="14">
        <v>68.7</v>
      </c>
      <c r="F19" s="14"/>
      <c r="G19" s="14">
        <f t="shared" si="0"/>
        <v>68.7</v>
      </c>
      <c r="H19" s="14">
        <f t="shared" si="1"/>
        <v>41.22</v>
      </c>
      <c r="I19" s="14">
        <v>2</v>
      </c>
      <c r="J19" s="18">
        <v>84.58</v>
      </c>
      <c r="K19" s="19">
        <f t="shared" si="2"/>
        <v>33.83</v>
      </c>
      <c r="L19" s="18">
        <f t="shared" si="3"/>
        <v>75.05</v>
      </c>
      <c r="M19" s="18">
        <v>2</v>
      </c>
      <c r="N19" s="20"/>
      <c r="O19" s="2"/>
    </row>
    <row r="20" spans="1:15" s="1" customFormat="1" ht="18.75" customHeight="1">
      <c r="A20" s="12">
        <v>17</v>
      </c>
      <c r="B20" s="13" t="s">
        <v>40</v>
      </c>
      <c r="C20" s="14" t="s">
        <v>41</v>
      </c>
      <c r="D20" s="14" t="s">
        <v>44</v>
      </c>
      <c r="E20" s="14">
        <v>66.8</v>
      </c>
      <c r="F20" s="14"/>
      <c r="G20" s="14">
        <f t="shared" si="0"/>
        <v>66.8</v>
      </c>
      <c r="H20" s="14">
        <f t="shared" si="1"/>
        <v>40.08</v>
      </c>
      <c r="I20" s="14">
        <v>3</v>
      </c>
      <c r="J20" s="18">
        <v>82.32</v>
      </c>
      <c r="K20" s="19">
        <f t="shared" si="2"/>
        <v>32.93</v>
      </c>
      <c r="L20" s="18">
        <f t="shared" si="3"/>
        <v>73.00999999999999</v>
      </c>
      <c r="M20" s="21">
        <v>3</v>
      </c>
      <c r="N20" s="20"/>
      <c r="O20" s="2"/>
    </row>
    <row r="21" spans="1:15" s="1" customFormat="1" ht="18.75" customHeight="1">
      <c r="A21" s="12">
        <v>18</v>
      </c>
      <c r="B21" s="13" t="s">
        <v>40</v>
      </c>
      <c r="C21" s="14" t="s">
        <v>45</v>
      </c>
      <c r="D21" s="14" t="s">
        <v>46</v>
      </c>
      <c r="E21" s="14">
        <v>63.7</v>
      </c>
      <c r="F21" s="14"/>
      <c r="G21" s="14">
        <f t="shared" si="0"/>
        <v>63.7</v>
      </c>
      <c r="H21" s="14">
        <f t="shared" si="1"/>
        <v>38.22</v>
      </c>
      <c r="I21" s="14">
        <v>1</v>
      </c>
      <c r="J21" s="18">
        <v>81.98</v>
      </c>
      <c r="K21" s="19">
        <f t="shared" si="2"/>
        <v>32.79</v>
      </c>
      <c r="L21" s="18">
        <f t="shared" si="3"/>
        <v>71.00999999999999</v>
      </c>
      <c r="M21" s="18">
        <v>1</v>
      </c>
      <c r="N21" s="20" t="s">
        <v>19</v>
      </c>
      <c r="O21" s="2"/>
    </row>
    <row r="22" spans="1:15" s="1" customFormat="1" ht="18.75" customHeight="1">
      <c r="A22" s="12">
        <v>19</v>
      </c>
      <c r="B22" s="13" t="s">
        <v>40</v>
      </c>
      <c r="C22" s="14" t="s">
        <v>45</v>
      </c>
      <c r="D22" s="14" t="s">
        <v>47</v>
      </c>
      <c r="E22" s="14">
        <v>58.4</v>
      </c>
      <c r="F22" s="14"/>
      <c r="G22" s="14">
        <f t="shared" si="0"/>
        <v>58.4</v>
      </c>
      <c r="H22" s="14">
        <f t="shared" si="1"/>
        <v>35.04</v>
      </c>
      <c r="I22" s="14">
        <v>2</v>
      </c>
      <c r="J22" s="18">
        <v>75.66</v>
      </c>
      <c r="K22" s="19">
        <f t="shared" si="2"/>
        <v>30.26</v>
      </c>
      <c r="L22" s="18">
        <f t="shared" si="3"/>
        <v>65.3</v>
      </c>
      <c r="M22" s="18">
        <v>2</v>
      </c>
      <c r="N22" s="20"/>
      <c r="O22" s="2"/>
    </row>
    <row r="23" spans="1:15" s="1" customFormat="1" ht="18.75" customHeight="1">
      <c r="A23" s="12">
        <v>20</v>
      </c>
      <c r="B23" s="13" t="s">
        <v>40</v>
      </c>
      <c r="C23" s="14" t="s">
        <v>45</v>
      </c>
      <c r="D23" s="14" t="s">
        <v>48</v>
      </c>
      <c r="E23" s="14">
        <v>55</v>
      </c>
      <c r="F23" s="14"/>
      <c r="G23" s="14">
        <f t="shared" si="0"/>
        <v>55</v>
      </c>
      <c r="H23" s="14">
        <f t="shared" si="1"/>
        <v>33</v>
      </c>
      <c r="I23" s="14">
        <v>3</v>
      </c>
      <c r="J23" s="18">
        <v>77.82</v>
      </c>
      <c r="K23" s="19">
        <f t="shared" si="2"/>
        <v>31.13</v>
      </c>
      <c r="L23" s="18">
        <f t="shared" si="3"/>
        <v>64.13</v>
      </c>
      <c r="M23" s="21">
        <v>3</v>
      </c>
      <c r="N23" s="20"/>
      <c r="O23" s="2"/>
    </row>
    <row r="24" spans="1:15" s="1" customFormat="1" ht="18.75" customHeight="1">
      <c r="A24" s="12">
        <v>21</v>
      </c>
      <c r="B24" s="13" t="s">
        <v>49</v>
      </c>
      <c r="C24" s="14" t="s">
        <v>50</v>
      </c>
      <c r="D24" s="14" t="s">
        <v>51</v>
      </c>
      <c r="E24" s="14">
        <v>67.8</v>
      </c>
      <c r="F24" s="14"/>
      <c r="G24" s="14">
        <f t="shared" si="0"/>
        <v>67.8</v>
      </c>
      <c r="H24" s="14">
        <f t="shared" si="1"/>
        <v>40.68</v>
      </c>
      <c r="I24" s="14">
        <v>1</v>
      </c>
      <c r="J24" s="18">
        <v>85.76</v>
      </c>
      <c r="K24" s="19">
        <f t="shared" si="2"/>
        <v>34.3</v>
      </c>
      <c r="L24" s="18">
        <f t="shared" si="3"/>
        <v>74.97999999999999</v>
      </c>
      <c r="M24" s="18">
        <v>1</v>
      </c>
      <c r="N24" s="20" t="s">
        <v>19</v>
      </c>
      <c r="O24" s="2"/>
    </row>
    <row r="25" spans="1:15" s="1" customFormat="1" ht="18.75" customHeight="1">
      <c r="A25" s="12">
        <v>22</v>
      </c>
      <c r="B25" s="13" t="s">
        <v>49</v>
      </c>
      <c r="C25" s="14" t="s">
        <v>50</v>
      </c>
      <c r="D25" s="14" t="s">
        <v>52</v>
      </c>
      <c r="E25" s="14">
        <v>66.8</v>
      </c>
      <c r="F25" s="14"/>
      <c r="G25" s="14">
        <f t="shared" si="0"/>
        <v>66.8</v>
      </c>
      <c r="H25" s="14">
        <f t="shared" si="1"/>
        <v>40.08</v>
      </c>
      <c r="I25" s="14">
        <v>2</v>
      </c>
      <c r="J25" s="18">
        <v>80.44</v>
      </c>
      <c r="K25" s="19">
        <f t="shared" si="2"/>
        <v>32.18</v>
      </c>
      <c r="L25" s="18">
        <f t="shared" si="3"/>
        <v>72.25999999999999</v>
      </c>
      <c r="M25" s="18">
        <v>2</v>
      </c>
      <c r="N25" s="20"/>
      <c r="O25" s="2"/>
    </row>
    <row r="26" spans="1:15" s="1" customFormat="1" ht="18.75" customHeight="1">
      <c r="A26" s="12">
        <v>23</v>
      </c>
      <c r="B26" s="13" t="s">
        <v>49</v>
      </c>
      <c r="C26" s="14" t="s">
        <v>50</v>
      </c>
      <c r="D26" s="14" t="s">
        <v>53</v>
      </c>
      <c r="E26" s="14">
        <v>66.5</v>
      </c>
      <c r="F26" s="14"/>
      <c r="G26" s="14">
        <f t="shared" si="0"/>
        <v>66.5</v>
      </c>
      <c r="H26" s="14">
        <f t="shared" si="1"/>
        <v>39.9</v>
      </c>
      <c r="I26" s="14">
        <v>3</v>
      </c>
      <c r="J26" s="18">
        <v>78.12</v>
      </c>
      <c r="K26" s="19">
        <f t="shared" si="2"/>
        <v>31.25</v>
      </c>
      <c r="L26" s="18">
        <f t="shared" si="3"/>
        <v>71.15</v>
      </c>
      <c r="M26" s="18">
        <v>3</v>
      </c>
      <c r="N26" s="20"/>
      <c r="O26" s="2"/>
    </row>
    <row r="27" spans="1:15" s="1" customFormat="1" ht="18.75" customHeight="1">
      <c r="A27" s="12">
        <v>24</v>
      </c>
      <c r="B27" s="13" t="s">
        <v>54</v>
      </c>
      <c r="C27" s="14" t="s">
        <v>55</v>
      </c>
      <c r="D27" s="14" t="s">
        <v>56</v>
      </c>
      <c r="E27" s="14">
        <v>61.7</v>
      </c>
      <c r="F27" s="14"/>
      <c r="G27" s="14">
        <f t="shared" si="0"/>
        <v>61.7</v>
      </c>
      <c r="H27" s="14">
        <f t="shared" si="1"/>
        <v>37.02</v>
      </c>
      <c r="I27" s="14">
        <v>2</v>
      </c>
      <c r="J27" s="18">
        <v>83.5</v>
      </c>
      <c r="K27" s="19">
        <f t="shared" si="2"/>
        <v>33.4</v>
      </c>
      <c r="L27" s="18">
        <f t="shared" si="3"/>
        <v>70.42</v>
      </c>
      <c r="M27" s="18">
        <v>1</v>
      </c>
      <c r="N27" s="20" t="s">
        <v>19</v>
      </c>
      <c r="O27" s="2"/>
    </row>
    <row r="28" spans="1:15" s="1" customFormat="1" ht="18.75" customHeight="1">
      <c r="A28" s="12">
        <v>25</v>
      </c>
      <c r="B28" s="14" t="s">
        <v>54</v>
      </c>
      <c r="C28" s="14" t="s">
        <v>55</v>
      </c>
      <c r="D28" s="14" t="s">
        <v>57</v>
      </c>
      <c r="E28" s="14">
        <v>61.4</v>
      </c>
      <c r="F28" s="14"/>
      <c r="G28" s="14">
        <f t="shared" si="0"/>
        <v>61.4</v>
      </c>
      <c r="H28" s="14">
        <f t="shared" si="1"/>
        <v>36.84</v>
      </c>
      <c r="I28" s="14">
        <v>4</v>
      </c>
      <c r="J28" s="18">
        <v>81.64</v>
      </c>
      <c r="K28" s="19">
        <f t="shared" si="2"/>
        <v>32.66</v>
      </c>
      <c r="L28" s="18">
        <f t="shared" si="3"/>
        <v>69.5</v>
      </c>
      <c r="M28" s="18">
        <v>2</v>
      </c>
      <c r="N28" s="20"/>
      <c r="O28" s="2"/>
    </row>
    <row r="29" spans="1:15" s="1" customFormat="1" ht="18.75" customHeight="1">
      <c r="A29" s="12">
        <v>26</v>
      </c>
      <c r="B29" s="13" t="s">
        <v>54</v>
      </c>
      <c r="C29" s="14" t="s">
        <v>55</v>
      </c>
      <c r="D29" s="14" t="s">
        <v>58</v>
      </c>
      <c r="E29" s="14">
        <v>61.5</v>
      </c>
      <c r="F29" s="14"/>
      <c r="G29" s="14">
        <f t="shared" si="0"/>
        <v>61.5</v>
      </c>
      <c r="H29" s="14">
        <f t="shared" si="1"/>
        <v>36.9</v>
      </c>
      <c r="I29" s="14">
        <v>3</v>
      </c>
      <c r="J29" s="20" t="s">
        <v>34</v>
      </c>
      <c r="K29" s="19"/>
      <c r="L29" s="18"/>
      <c r="M29" s="21"/>
      <c r="N29" s="20"/>
      <c r="O29" s="2"/>
    </row>
    <row r="30" spans="1:15" s="1" customFormat="1" ht="18.75" customHeight="1">
      <c r="A30" s="12">
        <v>27</v>
      </c>
      <c r="B30" s="13" t="s">
        <v>59</v>
      </c>
      <c r="C30" s="14" t="s">
        <v>60</v>
      </c>
      <c r="D30" s="14" t="s">
        <v>61</v>
      </c>
      <c r="E30" s="14">
        <v>77.8</v>
      </c>
      <c r="F30" s="14"/>
      <c r="G30" s="14">
        <f t="shared" si="0"/>
        <v>77.8</v>
      </c>
      <c r="H30" s="14">
        <f t="shared" si="1"/>
        <v>46.68</v>
      </c>
      <c r="I30" s="14">
        <v>1</v>
      </c>
      <c r="J30" s="18">
        <v>82.3</v>
      </c>
      <c r="K30" s="19">
        <f t="shared" si="2"/>
        <v>32.92</v>
      </c>
      <c r="L30" s="18">
        <f t="shared" si="3"/>
        <v>79.6</v>
      </c>
      <c r="M30" s="18">
        <v>1</v>
      </c>
      <c r="N30" s="20" t="s">
        <v>19</v>
      </c>
      <c r="O30" s="2"/>
    </row>
    <row r="31" spans="1:15" s="1" customFormat="1" ht="18.75" customHeight="1">
      <c r="A31" s="12">
        <v>28</v>
      </c>
      <c r="B31" s="13" t="s">
        <v>59</v>
      </c>
      <c r="C31" s="14" t="s">
        <v>60</v>
      </c>
      <c r="D31" s="14" t="s">
        <v>62</v>
      </c>
      <c r="E31" s="14">
        <v>73.7</v>
      </c>
      <c r="F31" s="14"/>
      <c r="G31" s="14">
        <f t="shared" si="0"/>
        <v>73.7</v>
      </c>
      <c r="H31" s="14">
        <f t="shared" si="1"/>
        <v>44.22</v>
      </c>
      <c r="I31" s="14">
        <v>2</v>
      </c>
      <c r="J31" s="18">
        <v>84.68</v>
      </c>
      <c r="K31" s="19">
        <f t="shared" si="2"/>
        <v>33.87</v>
      </c>
      <c r="L31" s="18">
        <f t="shared" si="3"/>
        <v>78.09</v>
      </c>
      <c r="M31" s="21">
        <v>2</v>
      </c>
      <c r="N31" s="20"/>
      <c r="O31" s="2"/>
    </row>
    <row r="32" spans="1:15" s="1" customFormat="1" ht="18.75" customHeight="1">
      <c r="A32" s="12">
        <v>29</v>
      </c>
      <c r="B32" s="13" t="s">
        <v>59</v>
      </c>
      <c r="C32" s="14" t="s">
        <v>60</v>
      </c>
      <c r="D32" s="14" t="s">
        <v>63</v>
      </c>
      <c r="E32" s="14">
        <v>68.6</v>
      </c>
      <c r="F32" s="14"/>
      <c r="G32" s="14">
        <f t="shared" si="0"/>
        <v>68.6</v>
      </c>
      <c r="H32" s="14">
        <f t="shared" si="1"/>
        <v>41.16</v>
      </c>
      <c r="I32" s="14">
        <v>3</v>
      </c>
      <c r="J32" s="18">
        <v>80.44</v>
      </c>
      <c r="K32" s="19">
        <f t="shared" si="2"/>
        <v>32.18</v>
      </c>
      <c r="L32" s="18">
        <f t="shared" si="3"/>
        <v>73.34</v>
      </c>
      <c r="M32" s="18">
        <v>3</v>
      </c>
      <c r="N32" s="20"/>
      <c r="O32" s="2"/>
    </row>
    <row r="33" spans="1:15" s="1" customFormat="1" ht="18.75" customHeight="1">
      <c r="A33" s="12">
        <v>30</v>
      </c>
      <c r="B33" s="13" t="s">
        <v>59</v>
      </c>
      <c r="C33" s="14" t="s">
        <v>64</v>
      </c>
      <c r="D33" s="14" t="s">
        <v>65</v>
      </c>
      <c r="E33" s="14">
        <v>73.8</v>
      </c>
      <c r="F33" s="14"/>
      <c r="G33" s="14">
        <f t="shared" si="0"/>
        <v>73.8</v>
      </c>
      <c r="H33" s="14">
        <f t="shared" si="1"/>
        <v>44.28</v>
      </c>
      <c r="I33" s="14">
        <v>1</v>
      </c>
      <c r="J33" s="18">
        <v>82.96</v>
      </c>
      <c r="K33" s="19">
        <f t="shared" si="2"/>
        <v>33.18</v>
      </c>
      <c r="L33" s="18">
        <f t="shared" si="3"/>
        <v>77.46000000000001</v>
      </c>
      <c r="M33" s="21">
        <v>1</v>
      </c>
      <c r="N33" s="20" t="s">
        <v>19</v>
      </c>
      <c r="O33" s="2"/>
    </row>
    <row r="34" spans="1:15" s="1" customFormat="1" ht="18.75" customHeight="1">
      <c r="A34" s="12">
        <v>31</v>
      </c>
      <c r="B34" s="13" t="s">
        <v>59</v>
      </c>
      <c r="C34" s="14" t="s">
        <v>64</v>
      </c>
      <c r="D34" s="14" t="s">
        <v>66</v>
      </c>
      <c r="E34" s="14">
        <v>64.5</v>
      </c>
      <c r="F34" s="14"/>
      <c r="G34" s="14">
        <f t="shared" si="0"/>
        <v>64.5</v>
      </c>
      <c r="H34" s="14">
        <f t="shared" si="1"/>
        <v>38.7</v>
      </c>
      <c r="I34" s="14">
        <v>2</v>
      </c>
      <c r="J34" s="18">
        <v>84.76</v>
      </c>
      <c r="K34" s="19">
        <f t="shared" si="2"/>
        <v>33.9</v>
      </c>
      <c r="L34" s="18">
        <f t="shared" si="3"/>
        <v>72.6</v>
      </c>
      <c r="M34" s="21">
        <v>2</v>
      </c>
      <c r="N34" s="20"/>
      <c r="O34" s="2"/>
    </row>
    <row r="35" spans="1:14" s="2" customFormat="1" ht="18.75" customHeight="1">
      <c r="A35" s="12">
        <v>32</v>
      </c>
      <c r="B35" s="13" t="s">
        <v>59</v>
      </c>
      <c r="C35" s="14" t="s">
        <v>64</v>
      </c>
      <c r="D35" s="14" t="s">
        <v>67</v>
      </c>
      <c r="E35" s="14">
        <v>64.4</v>
      </c>
      <c r="F35" s="14"/>
      <c r="G35" s="14">
        <f t="shared" si="0"/>
        <v>64.4</v>
      </c>
      <c r="H35" s="14">
        <f t="shared" si="1"/>
        <v>38.64</v>
      </c>
      <c r="I35" s="14">
        <v>3</v>
      </c>
      <c r="J35" s="18">
        <v>76.76</v>
      </c>
      <c r="K35" s="19">
        <f t="shared" si="2"/>
        <v>30.7</v>
      </c>
      <c r="L35" s="18">
        <f t="shared" si="3"/>
        <v>69.34</v>
      </c>
      <c r="M35" s="18">
        <v>3</v>
      </c>
      <c r="N35" s="20"/>
    </row>
    <row r="36" spans="1:14" s="2" customFormat="1" ht="18.75" customHeight="1">
      <c r="A36" s="12">
        <v>33</v>
      </c>
      <c r="B36" s="13" t="s">
        <v>68</v>
      </c>
      <c r="C36" s="14" t="s">
        <v>69</v>
      </c>
      <c r="D36" s="14" t="s">
        <v>70</v>
      </c>
      <c r="E36" s="14">
        <v>72.3</v>
      </c>
      <c r="F36" s="14"/>
      <c r="G36" s="14">
        <f t="shared" si="0"/>
        <v>72.3</v>
      </c>
      <c r="H36" s="14">
        <f t="shared" si="1"/>
        <v>43.38</v>
      </c>
      <c r="I36" s="14">
        <v>1</v>
      </c>
      <c r="J36" s="18">
        <v>82.5</v>
      </c>
      <c r="K36" s="19">
        <f t="shared" si="2"/>
        <v>33</v>
      </c>
      <c r="L36" s="18">
        <f t="shared" si="3"/>
        <v>76.38</v>
      </c>
      <c r="M36" s="21">
        <v>1</v>
      </c>
      <c r="N36" s="20" t="s">
        <v>19</v>
      </c>
    </row>
    <row r="37" spans="1:14" s="2" customFormat="1" ht="18.75" customHeight="1">
      <c r="A37" s="12">
        <v>34</v>
      </c>
      <c r="B37" s="14" t="s">
        <v>68</v>
      </c>
      <c r="C37" s="14" t="s">
        <v>69</v>
      </c>
      <c r="D37" s="14" t="s">
        <v>71</v>
      </c>
      <c r="E37" s="14">
        <v>65.7</v>
      </c>
      <c r="F37" s="14"/>
      <c r="G37" s="14">
        <f t="shared" si="0"/>
        <v>65.7</v>
      </c>
      <c r="H37" s="14">
        <f t="shared" si="1"/>
        <v>39.42</v>
      </c>
      <c r="I37" s="14">
        <v>4</v>
      </c>
      <c r="J37" s="18">
        <v>80.52</v>
      </c>
      <c r="K37" s="19">
        <f t="shared" si="2"/>
        <v>32.21</v>
      </c>
      <c r="L37" s="18">
        <f t="shared" si="3"/>
        <v>71.63</v>
      </c>
      <c r="M37" s="21">
        <v>2</v>
      </c>
      <c r="N37" s="20"/>
    </row>
    <row r="38" spans="1:14" s="2" customFormat="1" ht="18.75" customHeight="1">
      <c r="A38" s="12">
        <v>35</v>
      </c>
      <c r="B38" s="13" t="s">
        <v>68</v>
      </c>
      <c r="C38" s="14" t="s">
        <v>69</v>
      </c>
      <c r="D38" s="14" t="s">
        <v>72</v>
      </c>
      <c r="E38" s="14">
        <v>69.5</v>
      </c>
      <c r="F38" s="14"/>
      <c r="G38" s="14">
        <f t="shared" si="0"/>
        <v>69.5</v>
      </c>
      <c r="H38" s="14">
        <f t="shared" si="1"/>
        <v>41.7</v>
      </c>
      <c r="I38" s="14">
        <v>2</v>
      </c>
      <c r="J38" s="20" t="s">
        <v>34</v>
      </c>
      <c r="K38" s="19"/>
      <c r="L38" s="18"/>
      <c r="M38" s="21"/>
      <c r="N38" s="20"/>
    </row>
    <row r="39" spans="1:14" s="2" customFormat="1" ht="18.75" customHeight="1">
      <c r="A39" s="12">
        <v>36</v>
      </c>
      <c r="B39" s="13" t="s">
        <v>73</v>
      </c>
      <c r="C39" s="14" t="s">
        <v>74</v>
      </c>
      <c r="D39" s="14" t="s">
        <v>75</v>
      </c>
      <c r="E39" s="14">
        <v>67</v>
      </c>
      <c r="F39" s="14"/>
      <c r="G39" s="14">
        <f t="shared" si="0"/>
        <v>67</v>
      </c>
      <c r="H39" s="14">
        <f t="shared" si="1"/>
        <v>40.2</v>
      </c>
      <c r="I39" s="14">
        <v>1</v>
      </c>
      <c r="J39" s="18">
        <v>84.78</v>
      </c>
      <c r="K39" s="19">
        <f aca="true" t="shared" si="4" ref="K37:K69">ROUND(J39*0.4,2)</f>
        <v>33.91</v>
      </c>
      <c r="L39" s="18">
        <f aca="true" t="shared" si="5" ref="L37:L69">H39+K39</f>
        <v>74.11</v>
      </c>
      <c r="M39" s="21">
        <v>1</v>
      </c>
      <c r="N39" s="20" t="s">
        <v>19</v>
      </c>
    </row>
    <row r="40" spans="1:14" s="2" customFormat="1" ht="18.75" customHeight="1">
      <c r="A40" s="12">
        <v>37</v>
      </c>
      <c r="B40" s="13" t="s">
        <v>73</v>
      </c>
      <c r="C40" s="14" t="s">
        <v>74</v>
      </c>
      <c r="D40" s="14" t="s">
        <v>76</v>
      </c>
      <c r="E40" s="14">
        <v>64.2</v>
      </c>
      <c r="F40" s="14"/>
      <c r="G40" s="14">
        <f t="shared" si="0"/>
        <v>64.2</v>
      </c>
      <c r="H40" s="14">
        <f t="shared" si="1"/>
        <v>38.52</v>
      </c>
      <c r="I40" s="14">
        <v>2</v>
      </c>
      <c r="J40" s="18">
        <v>85.32</v>
      </c>
      <c r="K40" s="19">
        <f t="shared" si="4"/>
        <v>34.13</v>
      </c>
      <c r="L40" s="18">
        <f t="shared" si="5"/>
        <v>72.65</v>
      </c>
      <c r="M40" s="21">
        <v>2</v>
      </c>
      <c r="N40" s="20"/>
    </row>
    <row r="41" spans="1:14" s="2" customFormat="1" ht="18.75" customHeight="1">
      <c r="A41" s="12">
        <v>38</v>
      </c>
      <c r="B41" s="13" t="s">
        <v>73</v>
      </c>
      <c r="C41" s="14" t="s">
        <v>74</v>
      </c>
      <c r="D41" s="14" t="s">
        <v>77</v>
      </c>
      <c r="E41" s="14">
        <v>63.8</v>
      </c>
      <c r="F41" s="14"/>
      <c r="G41" s="14">
        <f t="shared" si="0"/>
        <v>63.8</v>
      </c>
      <c r="H41" s="14">
        <f t="shared" si="1"/>
        <v>38.28</v>
      </c>
      <c r="I41" s="14">
        <v>3</v>
      </c>
      <c r="J41" s="18">
        <v>79.3</v>
      </c>
      <c r="K41" s="19">
        <f t="shared" si="4"/>
        <v>31.72</v>
      </c>
      <c r="L41" s="18">
        <f t="shared" si="5"/>
        <v>70</v>
      </c>
      <c r="M41" s="21">
        <v>3</v>
      </c>
      <c r="N41" s="20"/>
    </row>
    <row r="42" spans="1:14" s="2" customFormat="1" ht="18.75" customHeight="1">
      <c r="A42" s="12">
        <v>39</v>
      </c>
      <c r="B42" s="13" t="s">
        <v>78</v>
      </c>
      <c r="C42" s="14" t="s">
        <v>79</v>
      </c>
      <c r="D42" s="14" t="s">
        <v>80</v>
      </c>
      <c r="E42" s="14">
        <v>80.4</v>
      </c>
      <c r="F42" s="14"/>
      <c r="G42" s="14">
        <f t="shared" si="0"/>
        <v>80.4</v>
      </c>
      <c r="H42" s="14">
        <f t="shared" si="1"/>
        <v>48.24</v>
      </c>
      <c r="I42" s="14">
        <v>1</v>
      </c>
      <c r="J42" s="18">
        <v>83.2</v>
      </c>
      <c r="K42" s="19">
        <f t="shared" si="4"/>
        <v>33.28</v>
      </c>
      <c r="L42" s="18">
        <f t="shared" si="5"/>
        <v>81.52000000000001</v>
      </c>
      <c r="M42" s="21">
        <v>1</v>
      </c>
      <c r="N42" s="20" t="s">
        <v>19</v>
      </c>
    </row>
    <row r="43" spans="1:14" s="2" customFormat="1" ht="18.75" customHeight="1">
      <c r="A43" s="12">
        <v>40</v>
      </c>
      <c r="B43" s="13" t="s">
        <v>78</v>
      </c>
      <c r="C43" s="14" t="s">
        <v>79</v>
      </c>
      <c r="D43" s="14" t="s">
        <v>81</v>
      </c>
      <c r="E43" s="14">
        <v>74.9</v>
      </c>
      <c r="F43" s="14"/>
      <c r="G43" s="14">
        <f t="shared" si="0"/>
        <v>74.9</v>
      </c>
      <c r="H43" s="14">
        <f t="shared" si="1"/>
        <v>44.94</v>
      </c>
      <c r="I43" s="14">
        <v>2</v>
      </c>
      <c r="J43" s="18">
        <v>83.42</v>
      </c>
      <c r="K43" s="19">
        <f t="shared" si="4"/>
        <v>33.37</v>
      </c>
      <c r="L43" s="18">
        <f t="shared" si="5"/>
        <v>78.31</v>
      </c>
      <c r="M43" s="21">
        <v>2</v>
      </c>
      <c r="N43" s="20" t="s">
        <v>19</v>
      </c>
    </row>
    <row r="44" spans="1:14" s="2" customFormat="1" ht="18.75" customHeight="1">
      <c r="A44" s="12">
        <v>41</v>
      </c>
      <c r="B44" s="13" t="s">
        <v>78</v>
      </c>
      <c r="C44" s="14" t="s">
        <v>79</v>
      </c>
      <c r="D44" s="14" t="s">
        <v>82</v>
      </c>
      <c r="E44" s="14">
        <v>70.7</v>
      </c>
      <c r="F44" s="14"/>
      <c r="G44" s="14">
        <f t="shared" si="0"/>
        <v>70.7</v>
      </c>
      <c r="H44" s="14">
        <f t="shared" si="1"/>
        <v>42.42</v>
      </c>
      <c r="I44" s="14">
        <v>3</v>
      </c>
      <c r="J44" s="18">
        <v>82.8</v>
      </c>
      <c r="K44" s="19">
        <f t="shared" si="4"/>
        <v>33.12</v>
      </c>
      <c r="L44" s="18">
        <f t="shared" si="5"/>
        <v>75.53999999999999</v>
      </c>
      <c r="M44" s="18">
        <v>3</v>
      </c>
      <c r="N44" s="20"/>
    </row>
    <row r="45" spans="1:14" s="2" customFormat="1" ht="18.75" customHeight="1">
      <c r="A45" s="12">
        <v>42</v>
      </c>
      <c r="B45" s="13" t="s">
        <v>78</v>
      </c>
      <c r="C45" s="14" t="s">
        <v>79</v>
      </c>
      <c r="D45" s="14" t="s">
        <v>83</v>
      </c>
      <c r="E45" s="14">
        <v>69.2</v>
      </c>
      <c r="F45" s="14"/>
      <c r="G45" s="14">
        <f t="shared" si="0"/>
        <v>69.2</v>
      </c>
      <c r="H45" s="14">
        <f t="shared" si="1"/>
        <v>41.52</v>
      </c>
      <c r="I45" s="14">
        <v>6</v>
      </c>
      <c r="J45" s="18">
        <v>84.02</v>
      </c>
      <c r="K45" s="19">
        <f t="shared" si="4"/>
        <v>33.61</v>
      </c>
      <c r="L45" s="18">
        <f t="shared" si="5"/>
        <v>75.13</v>
      </c>
      <c r="M45" s="18">
        <v>4</v>
      </c>
      <c r="N45" s="20"/>
    </row>
    <row r="46" spans="1:14" s="2" customFormat="1" ht="18.75" customHeight="1">
      <c r="A46" s="12">
        <v>43</v>
      </c>
      <c r="B46" s="13" t="s">
        <v>78</v>
      </c>
      <c r="C46" s="14" t="s">
        <v>79</v>
      </c>
      <c r="D46" s="14" t="s">
        <v>84</v>
      </c>
      <c r="E46" s="14">
        <v>69.6</v>
      </c>
      <c r="F46" s="14"/>
      <c r="G46" s="14">
        <f t="shared" si="0"/>
        <v>69.6</v>
      </c>
      <c r="H46" s="14">
        <f t="shared" si="1"/>
        <v>41.76</v>
      </c>
      <c r="I46" s="14">
        <v>4</v>
      </c>
      <c r="J46" s="18">
        <v>82.14</v>
      </c>
      <c r="K46" s="19">
        <f t="shared" si="4"/>
        <v>32.86</v>
      </c>
      <c r="L46" s="18">
        <f t="shared" si="5"/>
        <v>74.62</v>
      </c>
      <c r="M46" s="18">
        <v>5</v>
      </c>
      <c r="N46" s="20"/>
    </row>
    <row r="47" spans="1:14" s="2" customFormat="1" ht="18.75" customHeight="1">
      <c r="A47" s="12">
        <v>44</v>
      </c>
      <c r="B47" s="13" t="s">
        <v>78</v>
      </c>
      <c r="C47" s="14" t="s">
        <v>79</v>
      </c>
      <c r="D47" s="14" t="s">
        <v>85</v>
      </c>
      <c r="E47" s="14">
        <v>69.6</v>
      </c>
      <c r="F47" s="14"/>
      <c r="G47" s="14">
        <f t="shared" si="0"/>
        <v>69.6</v>
      </c>
      <c r="H47" s="14">
        <f t="shared" si="1"/>
        <v>41.76</v>
      </c>
      <c r="I47" s="14">
        <v>4</v>
      </c>
      <c r="J47" s="18">
        <v>80.32</v>
      </c>
      <c r="K47" s="19">
        <f t="shared" si="4"/>
        <v>32.13</v>
      </c>
      <c r="L47" s="18">
        <f t="shared" si="5"/>
        <v>73.89</v>
      </c>
      <c r="M47" s="21">
        <v>6</v>
      </c>
      <c r="N47" s="20"/>
    </row>
    <row r="48" spans="1:14" s="2" customFormat="1" ht="18.75" customHeight="1">
      <c r="A48" s="12">
        <v>45</v>
      </c>
      <c r="B48" s="13" t="s">
        <v>73</v>
      </c>
      <c r="C48" s="14" t="s">
        <v>86</v>
      </c>
      <c r="D48" s="14" t="s">
        <v>87</v>
      </c>
      <c r="E48" s="14">
        <v>68.1</v>
      </c>
      <c r="F48" s="14"/>
      <c r="G48" s="14">
        <f t="shared" si="0"/>
        <v>68.1</v>
      </c>
      <c r="H48" s="14">
        <f t="shared" si="1"/>
        <v>40.86</v>
      </c>
      <c r="I48" s="14">
        <v>1</v>
      </c>
      <c r="J48" s="18">
        <v>85.44</v>
      </c>
      <c r="K48" s="19">
        <f t="shared" si="4"/>
        <v>34.18</v>
      </c>
      <c r="L48" s="18">
        <f t="shared" si="5"/>
        <v>75.03999999999999</v>
      </c>
      <c r="M48" s="21">
        <v>1</v>
      </c>
      <c r="N48" s="20" t="s">
        <v>19</v>
      </c>
    </row>
    <row r="49" spans="1:14" s="2" customFormat="1" ht="18.75" customHeight="1">
      <c r="A49" s="12">
        <v>46</v>
      </c>
      <c r="B49" s="13" t="s">
        <v>73</v>
      </c>
      <c r="C49" s="14" t="s">
        <v>86</v>
      </c>
      <c r="D49" s="14" t="s">
        <v>88</v>
      </c>
      <c r="E49" s="14">
        <v>67.7</v>
      </c>
      <c r="F49" s="14"/>
      <c r="G49" s="14">
        <f t="shared" si="0"/>
        <v>67.7</v>
      </c>
      <c r="H49" s="14">
        <f t="shared" si="1"/>
        <v>40.62</v>
      </c>
      <c r="I49" s="14">
        <v>2</v>
      </c>
      <c r="J49" s="18">
        <v>81.02</v>
      </c>
      <c r="K49" s="19">
        <f t="shared" si="4"/>
        <v>32.41</v>
      </c>
      <c r="L49" s="18">
        <f t="shared" si="5"/>
        <v>73.03</v>
      </c>
      <c r="M49" s="21">
        <v>2</v>
      </c>
      <c r="N49" s="20"/>
    </row>
    <row r="50" spans="1:14" s="2" customFormat="1" ht="18.75" customHeight="1">
      <c r="A50" s="12">
        <v>47</v>
      </c>
      <c r="B50" s="13" t="s">
        <v>73</v>
      </c>
      <c r="C50" s="14" t="s">
        <v>86</v>
      </c>
      <c r="D50" s="14" t="s">
        <v>89</v>
      </c>
      <c r="E50" s="14">
        <v>63.4</v>
      </c>
      <c r="F50" s="14"/>
      <c r="G50" s="14">
        <f t="shared" si="0"/>
        <v>63.4</v>
      </c>
      <c r="H50" s="14">
        <f t="shared" si="1"/>
        <v>38.04</v>
      </c>
      <c r="I50" s="14">
        <v>3</v>
      </c>
      <c r="J50" s="18">
        <v>82.66</v>
      </c>
      <c r="K50" s="19">
        <f t="shared" si="4"/>
        <v>33.06</v>
      </c>
      <c r="L50" s="18">
        <f t="shared" si="5"/>
        <v>71.1</v>
      </c>
      <c r="M50" s="21">
        <v>3</v>
      </c>
      <c r="N50" s="20"/>
    </row>
    <row r="51" spans="1:14" s="2" customFormat="1" ht="18.75" customHeight="1">
      <c r="A51" s="12">
        <v>48</v>
      </c>
      <c r="B51" s="13" t="s">
        <v>90</v>
      </c>
      <c r="C51" s="15" t="s">
        <v>91</v>
      </c>
      <c r="D51" s="14" t="s">
        <v>92</v>
      </c>
      <c r="E51" s="14">
        <v>76.2</v>
      </c>
      <c r="F51" s="14"/>
      <c r="G51" s="14">
        <f t="shared" si="0"/>
        <v>76.2</v>
      </c>
      <c r="H51" s="14">
        <f t="shared" si="1"/>
        <v>45.72</v>
      </c>
      <c r="I51" s="14">
        <v>1</v>
      </c>
      <c r="J51" s="18">
        <v>81.72</v>
      </c>
      <c r="K51" s="19">
        <f t="shared" si="4"/>
        <v>32.69</v>
      </c>
      <c r="L51" s="18">
        <f t="shared" si="5"/>
        <v>78.41</v>
      </c>
      <c r="M51" s="18">
        <v>1</v>
      </c>
      <c r="N51" s="20" t="s">
        <v>19</v>
      </c>
    </row>
    <row r="52" spans="1:14" s="2" customFormat="1" ht="18.75" customHeight="1">
      <c r="A52" s="12">
        <v>49</v>
      </c>
      <c r="B52" s="13" t="s">
        <v>49</v>
      </c>
      <c r="C52" s="14" t="s">
        <v>93</v>
      </c>
      <c r="D52" s="14" t="s">
        <v>94</v>
      </c>
      <c r="E52" s="14">
        <v>71.8</v>
      </c>
      <c r="F52" s="14"/>
      <c r="G52" s="14">
        <f t="shared" si="0"/>
        <v>71.8</v>
      </c>
      <c r="H52" s="14">
        <f t="shared" si="1"/>
        <v>43.08</v>
      </c>
      <c r="I52" s="14">
        <v>1</v>
      </c>
      <c r="J52" s="18">
        <v>83.38</v>
      </c>
      <c r="K52" s="19">
        <f t="shared" si="4"/>
        <v>33.35</v>
      </c>
      <c r="L52" s="18">
        <f t="shared" si="5"/>
        <v>76.43</v>
      </c>
      <c r="M52" s="18">
        <v>1</v>
      </c>
      <c r="N52" s="20" t="s">
        <v>19</v>
      </c>
    </row>
    <row r="53" spans="1:14" s="2" customFormat="1" ht="18.75" customHeight="1">
      <c r="A53" s="12">
        <v>50</v>
      </c>
      <c r="B53" s="13" t="s">
        <v>49</v>
      </c>
      <c r="C53" s="14" t="s">
        <v>93</v>
      </c>
      <c r="D53" s="14" t="s">
        <v>95</v>
      </c>
      <c r="E53" s="14">
        <v>69.1</v>
      </c>
      <c r="F53" s="14"/>
      <c r="G53" s="14">
        <f t="shared" si="0"/>
        <v>69.1</v>
      </c>
      <c r="H53" s="14">
        <f t="shared" si="1"/>
        <v>41.46</v>
      </c>
      <c r="I53" s="14">
        <v>2</v>
      </c>
      <c r="J53" s="18">
        <v>82.52</v>
      </c>
      <c r="K53" s="19">
        <f t="shared" si="4"/>
        <v>33.01</v>
      </c>
      <c r="L53" s="18">
        <f t="shared" si="5"/>
        <v>74.47</v>
      </c>
      <c r="M53" s="18">
        <v>2</v>
      </c>
      <c r="N53" s="20"/>
    </row>
    <row r="54" spans="1:14" s="2" customFormat="1" ht="18.75" customHeight="1">
      <c r="A54" s="12">
        <v>51</v>
      </c>
      <c r="B54" s="13" t="s">
        <v>49</v>
      </c>
      <c r="C54" s="14" t="s">
        <v>93</v>
      </c>
      <c r="D54" s="14" t="s">
        <v>96</v>
      </c>
      <c r="E54" s="14">
        <v>66.2</v>
      </c>
      <c r="F54" s="14"/>
      <c r="G54" s="14">
        <f t="shared" si="0"/>
        <v>66.2</v>
      </c>
      <c r="H54" s="14">
        <f t="shared" si="1"/>
        <v>39.72</v>
      </c>
      <c r="I54" s="14">
        <v>3</v>
      </c>
      <c r="J54" s="18">
        <v>83.38</v>
      </c>
      <c r="K54" s="19">
        <f t="shared" si="4"/>
        <v>33.35</v>
      </c>
      <c r="L54" s="18">
        <f t="shared" si="5"/>
        <v>73.07</v>
      </c>
      <c r="M54" s="21">
        <v>3</v>
      </c>
      <c r="N54" s="20"/>
    </row>
    <row r="55" spans="1:14" s="2" customFormat="1" ht="18.75" customHeight="1">
      <c r="A55" s="12">
        <v>52</v>
      </c>
      <c r="B55" s="13" t="s">
        <v>97</v>
      </c>
      <c r="C55" s="14" t="s">
        <v>98</v>
      </c>
      <c r="D55" s="14" t="s">
        <v>99</v>
      </c>
      <c r="E55" s="14">
        <v>71.1</v>
      </c>
      <c r="F55" s="14"/>
      <c r="G55" s="14">
        <f t="shared" si="0"/>
        <v>71.1</v>
      </c>
      <c r="H55" s="14">
        <f t="shared" si="1"/>
        <v>42.66</v>
      </c>
      <c r="I55" s="14">
        <v>1</v>
      </c>
      <c r="J55" s="18">
        <v>81.62</v>
      </c>
      <c r="K55" s="19">
        <f t="shared" si="4"/>
        <v>32.65</v>
      </c>
      <c r="L55" s="18">
        <f t="shared" si="5"/>
        <v>75.31</v>
      </c>
      <c r="M55" s="21">
        <v>1</v>
      </c>
      <c r="N55" s="20" t="s">
        <v>19</v>
      </c>
    </row>
    <row r="56" spans="1:14" s="2" customFormat="1" ht="18.75" customHeight="1">
      <c r="A56" s="12">
        <v>53</v>
      </c>
      <c r="B56" s="13" t="s">
        <v>97</v>
      </c>
      <c r="C56" s="14" t="s">
        <v>98</v>
      </c>
      <c r="D56" s="14" t="s">
        <v>100</v>
      </c>
      <c r="E56" s="14">
        <v>70.1</v>
      </c>
      <c r="F56" s="14"/>
      <c r="G56" s="14">
        <f t="shared" si="0"/>
        <v>70.1</v>
      </c>
      <c r="H56" s="14">
        <f t="shared" si="1"/>
        <v>42.06</v>
      </c>
      <c r="I56" s="14">
        <v>2</v>
      </c>
      <c r="J56" s="18">
        <v>82.92</v>
      </c>
      <c r="K56" s="19">
        <f t="shared" si="4"/>
        <v>33.17</v>
      </c>
      <c r="L56" s="18">
        <f t="shared" si="5"/>
        <v>75.23</v>
      </c>
      <c r="M56" s="21">
        <v>2</v>
      </c>
      <c r="N56" s="20"/>
    </row>
    <row r="57" spans="1:14" s="2" customFormat="1" ht="18.75" customHeight="1">
      <c r="A57" s="12">
        <v>54</v>
      </c>
      <c r="B57" s="13" t="s">
        <v>97</v>
      </c>
      <c r="C57" s="14" t="s">
        <v>98</v>
      </c>
      <c r="D57" s="14" t="s">
        <v>101</v>
      </c>
      <c r="E57" s="14">
        <v>70</v>
      </c>
      <c r="F57" s="14"/>
      <c r="G57" s="14">
        <f t="shared" si="0"/>
        <v>70</v>
      </c>
      <c r="H57" s="14">
        <f t="shared" si="1"/>
        <v>42</v>
      </c>
      <c r="I57" s="14">
        <v>3</v>
      </c>
      <c r="J57" s="18">
        <v>81.6</v>
      </c>
      <c r="K57" s="19">
        <f t="shared" si="4"/>
        <v>32.64</v>
      </c>
      <c r="L57" s="18">
        <f t="shared" si="5"/>
        <v>74.64</v>
      </c>
      <c r="M57" s="18">
        <v>3</v>
      </c>
      <c r="N57" s="20"/>
    </row>
    <row r="58" spans="1:14" s="2" customFormat="1" ht="18.75" customHeight="1">
      <c r="A58" s="12">
        <v>55</v>
      </c>
      <c r="B58" s="13" t="s">
        <v>102</v>
      </c>
      <c r="C58" s="14" t="s">
        <v>103</v>
      </c>
      <c r="D58" s="14" t="s">
        <v>104</v>
      </c>
      <c r="E58" s="14">
        <v>70.1</v>
      </c>
      <c r="F58" s="14"/>
      <c r="G58" s="14">
        <f t="shared" si="0"/>
        <v>70.1</v>
      </c>
      <c r="H58" s="14">
        <f t="shared" si="1"/>
        <v>42.06</v>
      </c>
      <c r="I58" s="14">
        <v>2</v>
      </c>
      <c r="J58" s="18">
        <v>82.12</v>
      </c>
      <c r="K58" s="19">
        <f t="shared" si="4"/>
        <v>32.85</v>
      </c>
      <c r="L58" s="18">
        <f t="shared" si="5"/>
        <v>74.91</v>
      </c>
      <c r="M58" s="18">
        <v>1</v>
      </c>
      <c r="N58" s="20" t="s">
        <v>19</v>
      </c>
    </row>
    <row r="59" spans="1:14" s="2" customFormat="1" ht="18.75" customHeight="1">
      <c r="A59" s="12">
        <v>56</v>
      </c>
      <c r="B59" s="13" t="s">
        <v>102</v>
      </c>
      <c r="C59" s="14" t="s">
        <v>103</v>
      </c>
      <c r="D59" s="14" t="s">
        <v>105</v>
      </c>
      <c r="E59" s="14">
        <v>67.5</v>
      </c>
      <c r="F59" s="14"/>
      <c r="G59" s="14">
        <f t="shared" si="0"/>
        <v>67.5</v>
      </c>
      <c r="H59" s="14">
        <f t="shared" si="1"/>
        <v>40.5</v>
      </c>
      <c r="I59" s="14">
        <v>3</v>
      </c>
      <c r="J59" s="18">
        <v>83.22</v>
      </c>
      <c r="K59" s="19">
        <f t="shared" si="4"/>
        <v>33.29</v>
      </c>
      <c r="L59" s="18">
        <f t="shared" si="5"/>
        <v>73.78999999999999</v>
      </c>
      <c r="M59" s="21">
        <v>2</v>
      </c>
      <c r="N59" s="20"/>
    </row>
    <row r="60" spans="1:14" s="2" customFormat="1" ht="18.75" customHeight="1">
      <c r="A60" s="12">
        <v>57</v>
      </c>
      <c r="B60" s="13" t="s">
        <v>102</v>
      </c>
      <c r="C60" s="14" t="s">
        <v>103</v>
      </c>
      <c r="D60" s="14" t="s">
        <v>106</v>
      </c>
      <c r="E60" s="14">
        <v>68.1</v>
      </c>
      <c r="F60" s="14">
        <v>4</v>
      </c>
      <c r="G60" s="14">
        <f t="shared" si="0"/>
        <v>72.1</v>
      </c>
      <c r="H60" s="14">
        <f t="shared" si="1"/>
        <v>43.26</v>
      </c>
      <c r="I60" s="14">
        <v>1</v>
      </c>
      <c r="J60" s="20" t="s">
        <v>34</v>
      </c>
      <c r="K60" s="19"/>
      <c r="L60" s="18"/>
      <c r="M60" s="21"/>
      <c r="N60" s="20"/>
    </row>
    <row r="61" spans="1:14" s="2" customFormat="1" ht="18.75" customHeight="1">
      <c r="A61" s="12">
        <v>58</v>
      </c>
      <c r="B61" s="14" t="s">
        <v>107</v>
      </c>
      <c r="C61" s="14" t="s">
        <v>108</v>
      </c>
      <c r="D61" s="14" t="s">
        <v>109</v>
      </c>
      <c r="E61" s="14">
        <v>60</v>
      </c>
      <c r="F61" s="14"/>
      <c r="G61" s="14">
        <f t="shared" si="0"/>
        <v>60</v>
      </c>
      <c r="H61" s="14">
        <f t="shared" si="1"/>
        <v>36</v>
      </c>
      <c r="I61" s="14">
        <v>4</v>
      </c>
      <c r="J61" s="18">
        <v>82.5</v>
      </c>
      <c r="K61" s="19">
        <f>ROUND(J61*0.4,2)</f>
        <v>33</v>
      </c>
      <c r="L61" s="18">
        <f>H61+K61</f>
        <v>69</v>
      </c>
      <c r="M61" s="21">
        <v>1</v>
      </c>
      <c r="N61" s="20" t="s">
        <v>19</v>
      </c>
    </row>
    <row r="62" spans="1:14" s="2" customFormat="1" ht="18.75" customHeight="1">
      <c r="A62" s="12">
        <v>59</v>
      </c>
      <c r="B62" s="13" t="s">
        <v>107</v>
      </c>
      <c r="C62" s="14" t="s">
        <v>108</v>
      </c>
      <c r="D62" s="14" t="s">
        <v>110</v>
      </c>
      <c r="E62" s="14">
        <v>61.1</v>
      </c>
      <c r="F62" s="14"/>
      <c r="G62" s="14">
        <f t="shared" si="0"/>
        <v>61.1</v>
      </c>
      <c r="H62" s="14">
        <f t="shared" si="1"/>
        <v>36.66</v>
      </c>
      <c r="I62" s="14">
        <v>2</v>
      </c>
      <c r="J62" s="18">
        <v>80.28</v>
      </c>
      <c r="K62" s="19">
        <f>ROUND(J62*0.4,2)</f>
        <v>32.11</v>
      </c>
      <c r="L62" s="18">
        <f>H62+K62</f>
        <v>68.77</v>
      </c>
      <c r="M62" s="21">
        <v>2</v>
      </c>
      <c r="N62" s="20"/>
    </row>
    <row r="63" spans="1:14" s="2" customFormat="1" ht="18.75" customHeight="1">
      <c r="A63" s="12">
        <v>60</v>
      </c>
      <c r="B63" s="13" t="s">
        <v>111</v>
      </c>
      <c r="C63" s="14" t="s">
        <v>112</v>
      </c>
      <c r="D63" s="14" t="s">
        <v>113</v>
      </c>
      <c r="E63" s="14">
        <v>66.7</v>
      </c>
      <c r="F63" s="14"/>
      <c r="G63" s="14">
        <f t="shared" si="0"/>
        <v>66.7</v>
      </c>
      <c r="H63" s="14">
        <f t="shared" si="1"/>
        <v>40.02</v>
      </c>
      <c r="I63" s="14">
        <v>1</v>
      </c>
      <c r="J63" s="18">
        <v>81.92</v>
      </c>
      <c r="K63" s="19">
        <f t="shared" si="4"/>
        <v>32.77</v>
      </c>
      <c r="L63" s="18">
        <f t="shared" si="5"/>
        <v>72.79</v>
      </c>
      <c r="M63" s="21">
        <v>1</v>
      </c>
      <c r="N63" s="20" t="s">
        <v>19</v>
      </c>
    </row>
    <row r="64" spans="1:14" s="2" customFormat="1" ht="18.75" customHeight="1">
      <c r="A64" s="12">
        <v>61</v>
      </c>
      <c r="B64" s="14" t="s">
        <v>111</v>
      </c>
      <c r="C64" s="14" t="s">
        <v>112</v>
      </c>
      <c r="D64" s="14" t="s">
        <v>114</v>
      </c>
      <c r="E64" s="14">
        <v>57.9</v>
      </c>
      <c r="F64" s="14"/>
      <c r="G64" s="14">
        <f t="shared" si="0"/>
        <v>57.9</v>
      </c>
      <c r="H64" s="14">
        <f t="shared" si="1"/>
        <v>34.74</v>
      </c>
      <c r="I64" s="14">
        <v>4</v>
      </c>
      <c r="J64" s="18">
        <v>79.18</v>
      </c>
      <c r="K64" s="19">
        <f t="shared" si="4"/>
        <v>31.67</v>
      </c>
      <c r="L64" s="18">
        <f t="shared" si="5"/>
        <v>66.41</v>
      </c>
      <c r="M64" s="21">
        <v>2</v>
      </c>
      <c r="N64" s="20"/>
    </row>
    <row r="65" spans="1:14" s="2" customFormat="1" ht="18.75" customHeight="1">
      <c r="A65" s="12">
        <v>62</v>
      </c>
      <c r="B65" s="13" t="s">
        <v>115</v>
      </c>
      <c r="C65" s="15" t="s">
        <v>116</v>
      </c>
      <c r="D65" s="14" t="s">
        <v>117</v>
      </c>
      <c r="E65" s="14">
        <v>68.3</v>
      </c>
      <c r="F65" s="14"/>
      <c r="G65" s="14">
        <f t="shared" si="0"/>
        <v>68.3</v>
      </c>
      <c r="H65" s="14">
        <f t="shared" si="1"/>
        <v>40.98</v>
      </c>
      <c r="I65" s="14">
        <v>2</v>
      </c>
      <c r="J65" s="18">
        <v>84.18</v>
      </c>
      <c r="K65" s="19">
        <f t="shared" si="4"/>
        <v>33.67</v>
      </c>
      <c r="L65" s="18">
        <f t="shared" si="5"/>
        <v>74.65</v>
      </c>
      <c r="M65" s="21">
        <v>1</v>
      </c>
      <c r="N65" s="20" t="s">
        <v>19</v>
      </c>
    </row>
    <row r="66" spans="1:14" s="2" customFormat="1" ht="18.75" customHeight="1">
      <c r="A66" s="12">
        <v>63</v>
      </c>
      <c r="B66" s="13" t="s">
        <v>115</v>
      </c>
      <c r="C66" s="14" t="s">
        <v>116</v>
      </c>
      <c r="D66" s="14" t="s">
        <v>118</v>
      </c>
      <c r="E66" s="14">
        <v>70.1</v>
      </c>
      <c r="F66" s="14"/>
      <c r="G66" s="14">
        <f t="shared" si="0"/>
        <v>70.1</v>
      </c>
      <c r="H66" s="14">
        <f t="shared" si="1"/>
        <v>42.06</v>
      </c>
      <c r="I66" s="14">
        <v>1</v>
      </c>
      <c r="J66" s="20" t="s">
        <v>34</v>
      </c>
      <c r="K66" s="19"/>
      <c r="L66" s="18"/>
      <c r="M66" s="21"/>
      <c r="N66" s="20"/>
    </row>
    <row r="67" spans="1:14" s="2" customFormat="1" ht="18.75" customHeight="1">
      <c r="A67" s="12">
        <v>64</v>
      </c>
      <c r="B67" s="13" t="s">
        <v>115</v>
      </c>
      <c r="C67" s="14" t="s">
        <v>116</v>
      </c>
      <c r="D67" s="14" t="s">
        <v>119</v>
      </c>
      <c r="E67" s="14">
        <v>62.3</v>
      </c>
      <c r="F67" s="14"/>
      <c r="G67" s="14">
        <f t="shared" si="0"/>
        <v>62.3</v>
      </c>
      <c r="H67" s="14">
        <f t="shared" si="1"/>
        <v>37.38</v>
      </c>
      <c r="I67" s="14">
        <v>3</v>
      </c>
      <c r="J67" s="20" t="s">
        <v>34</v>
      </c>
      <c r="K67" s="19"/>
      <c r="L67" s="18"/>
      <c r="M67" s="21"/>
      <c r="N67" s="20"/>
    </row>
    <row r="68" spans="1:14" s="2" customFormat="1" ht="18.75" customHeight="1">
      <c r="A68" s="12">
        <v>65</v>
      </c>
      <c r="B68" s="13" t="s">
        <v>120</v>
      </c>
      <c r="C68" s="14" t="s">
        <v>121</v>
      </c>
      <c r="D68" s="14" t="s">
        <v>122</v>
      </c>
      <c r="E68" s="14">
        <v>69.7</v>
      </c>
      <c r="F68" s="14"/>
      <c r="G68" s="14">
        <f aca="true" t="shared" si="6" ref="G68:G93">E68+F68</f>
        <v>69.7</v>
      </c>
      <c r="H68" s="14">
        <f aca="true" t="shared" si="7" ref="H68:H93">ROUND(G68*0.6,2)</f>
        <v>41.82</v>
      </c>
      <c r="I68" s="14">
        <v>1</v>
      </c>
      <c r="J68" s="18">
        <v>83.56</v>
      </c>
      <c r="K68" s="19">
        <f t="shared" si="4"/>
        <v>33.42</v>
      </c>
      <c r="L68" s="18">
        <f t="shared" si="5"/>
        <v>75.24000000000001</v>
      </c>
      <c r="M68" s="21">
        <v>1</v>
      </c>
      <c r="N68" s="20" t="s">
        <v>19</v>
      </c>
    </row>
    <row r="69" spans="1:14" s="2" customFormat="1" ht="18.75" customHeight="1">
      <c r="A69" s="12">
        <v>66</v>
      </c>
      <c r="B69" s="13" t="s">
        <v>120</v>
      </c>
      <c r="C69" s="14" t="s">
        <v>121</v>
      </c>
      <c r="D69" s="14" t="s">
        <v>123</v>
      </c>
      <c r="E69" s="14">
        <v>67.9</v>
      </c>
      <c r="F69" s="14"/>
      <c r="G69" s="14">
        <f t="shared" si="6"/>
        <v>67.9</v>
      </c>
      <c r="H69" s="14">
        <f t="shared" si="7"/>
        <v>40.74</v>
      </c>
      <c r="I69" s="14">
        <v>3</v>
      </c>
      <c r="J69" s="18">
        <v>83.65</v>
      </c>
      <c r="K69" s="19">
        <f t="shared" si="4"/>
        <v>33.46</v>
      </c>
      <c r="L69" s="18">
        <f t="shared" si="5"/>
        <v>74.2</v>
      </c>
      <c r="M69" s="21">
        <v>2</v>
      </c>
      <c r="N69" s="20"/>
    </row>
    <row r="70" spans="1:14" s="2" customFormat="1" ht="18.75" customHeight="1">
      <c r="A70" s="12">
        <v>67</v>
      </c>
      <c r="B70" s="13" t="s">
        <v>120</v>
      </c>
      <c r="C70" s="14" t="s">
        <v>121</v>
      </c>
      <c r="D70" s="14" t="s">
        <v>124</v>
      </c>
      <c r="E70" s="14">
        <v>68.4</v>
      </c>
      <c r="F70" s="14"/>
      <c r="G70" s="14">
        <f t="shared" si="6"/>
        <v>68.4</v>
      </c>
      <c r="H70" s="14">
        <f t="shared" si="7"/>
        <v>41.04</v>
      </c>
      <c r="I70" s="14">
        <v>2</v>
      </c>
      <c r="J70" s="20" t="s">
        <v>34</v>
      </c>
      <c r="K70" s="19"/>
      <c r="L70" s="18"/>
      <c r="M70" s="21"/>
      <c r="N70" s="20"/>
    </row>
    <row r="71" spans="1:14" s="2" customFormat="1" ht="18.75" customHeight="1">
      <c r="A71" s="12">
        <v>68</v>
      </c>
      <c r="B71" s="13" t="s">
        <v>125</v>
      </c>
      <c r="C71" s="14" t="s">
        <v>126</v>
      </c>
      <c r="D71" s="14" t="s">
        <v>127</v>
      </c>
      <c r="E71" s="14">
        <v>73.5</v>
      </c>
      <c r="F71" s="14"/>
      <c r="G71" s="14">
        <f t="shared" si="6"/>
        <v>73.5</v>
      </c>
      <c r="H71" s="14">
        <f t="shared" si="7"/>
        <v>44.1</v>
      </c>
      <c r="I71" s="14">
        <v>2</v>
      </c>
      <c r="J71" s="18">
        <v>82.7</v>
      </c>
      <c r="K71" s="19">
        <f>ROUND(J71*0.4,2)</f>
        <v>33.08</v>
      </c>
      <c r="L71" s="18">
        <f>H71+K71</f>
        <v>77.18</v>
      </c>
      <c r="M71" s="21">
        <v>1</v>
      </c>
      <c r="N71" s="20" t="s">
        <v>19</v>
      </c>
    </row>
    <row r="72" spans="1:14" s="2" customFormat="1" ht="18.75" customHeight="1">
      <c r="A72" s="12">
        <v>69</v>
      </c>
      <c r="B72" s="13" t="s">
        <v>125</v>
      </c>
      <c r="C72" s="14" t="s">
        <v>126</v>
      </c>
      <c r="D72" s="14" t="s">
        <v>128</v>
      </c>
      <c r="E72" s="14">
        <v>71.4</v>
      </c>
      <c r="F72" s="14"/>
      <c r="G72" s="14">
        <f t="shared" si="6"/>
        <v>71.4</v>
      </c>
      <c r="H72" s="14">
        <f t="shared" si="7"/>
        <v>42.84</v>
      </c>
      <c r="I72" s="14">
        <v>4</v>
      </c>
      <c r="J72" s="18">
        <v>84.43</v>
      </c>
      <c r="K72" s="19">
        <f>ROUND(J72*0.4,2)</f>
        <v>33.77</v>
      </c>
      <c r="L72" s="18">
        <f>H72+K72</f>
        <v>76.61000000000001</v>
      </c>
      <c r="M72" s="21">
        <v>2</v>
      </c>
      <c r="N72" s="20" t="s">
        <v>19</v>
      </c>
    </row>
    <row r="73" spans="1:14" s="2" customFormat="1" ht="18.75" customHeight="1">
      <c r="A73" s="12">
        <v>70</v>
      </c>
      <c r="B73" s="13" t="s">
        <v>125</v>
      </c>
      <c r="C73" s="14" t="s">
        <v>126</v>
      </c>
      <c r="D73" s="14" t="s">
        <v>129</v>
      </c>
      <c r="E73" s="14">
        <v>70.8</v>
      </c>
      <c r="F73" s="14"/>
      <c r="G73" s="14">
        <f t="shared" si="6"/>
        <v>70.8</v>
      </c>
      <c r="H73" s="14">
        <f t="shared" si="7"/>
        <v>42.48</v>
      </c>
      <c r="I73" s="14">
        <v>6</v>
      </c>
      <c r="J73" s="18">
        <v>84.22</v>
      </c>
      <c r="K73" s="19">
        <f>ROUND(J73*0.4,2)</f>
        <v>33.69</v>
      </c>
      <c r="L73" s="18">
        <f>H73+K73</f>
        <v>76.16999999999999</v>
      </c>
      <c r="M73" s="21">
        <v>3</v>
      </c>
      <c r="N73" s="20"/>
    </row>
    <row r="74" spans="1:14" s="2" customFormat="1" ht="18.75" customHeight="1">
      <c r="A74" s="12">
        <v>71</v>
      </c>
      <c r="B74" s="13" t="s">
        <v>125</v>
      </c>
      <c r="C74" s="14" t="s">
        <v>126</v>
      </c>
      <c r="D74" s="14" t="s">
        <v>130</v>
      </c>
      <c r="E74" s="14">
        <v>71</v>
      </c>
      <c r="F74" s="14"/>
      <c r="G74" s="14">
        <f t="shared" si="6"/>
        <v>71</v>
      </c>
      <c r="H74" s="14">
        <f t="shared" si="7"/>
        <v>42.6</v>
      </c>
      <c r="I74" s="14">
        <v>5</v>
      </c>
      <c r="J74" s="18">
        <v>83.21</v>
      </c>
      <c r="K74" s="19">
        <f>ROUND(J74*0.4,2)</f>
        <v>33.28</v>
      </c>
      <c r="L74" s="18">
        <f>H74+K74</f>
        <v>75.88</v>
      </c>
      <c r="M74" s="21">
        <v>4</v>
      </c>
      <c r="N74" s="20"/>
    </row>
    <row r="75" spans="1:14" s="2" customFormat="1" ht="18.75" customHeight="1">
      <c r="A75" s="12">
        <v>72</v>
      </c>
      <c r="B75" s="13" t="s">
        <v>125</v>
      </c>
      <c r="C75" s="14" t="s">
        <v>126</v>
      </c>
      <c r="D75" s="14" t="s">
        <v>131</v>
      </c>
      <c r="E75" s="14">
        <v>74.5</v>
      </c>
      <c r="F75" s="14">
        <v>2</v>
      </c>
      <c r="G75" s="14">
        <f t="shared" si="6"/>
        <v>76.5</v>
      </c>
      <c r="H75" s="14">
        <f t="shared" si="7"/>
        <v>45.9</v>
      </c>
      <c r="I75" s="14">
        <v>1</v>
      </c>
      <c r="J75" s="20" t="s">
        <v>34</v>
      </c>
      <c r="K75" s="19"/>
      <c r="L75" s="18"/>
      <c r="M75" s="21"/>
      <c r="N75" s="20"/>
    </row>
    <row r="76" spans="1:14" s="2" customFormat="1" ht="18.75" customHeight="1">
      <c r="A76" s="12">
        <v>73</v>
      </c>
      <c r="B76" s="13" t="s">
        <v>125</v>
      </c>
      <c r="C76" s="14" t="s">
        <v>126</v>
      </c>
      <c r="D76" s="14" t="s">
        <v>132</v>
      </c>
      <c r="E76" s="14">
        <v>67.7</v>
      </c>
      <c r="F76" s="14">
        <v>4</v>
      </c>
      <c r="G76" s="14">
        <f t="shared" si="6"/>
        <v>71.7</v>
      </c>
      <c r="H76" s="14">
        <f t="shared" si="7"/>
        <v>43.02</v>
      </c>
      <c r="I76" s="14">
        <v>3</v>
      </c>
      <c r="J76" s="20" t="s">
        <v>34</v>
      </c>
      <c r="K76" s="19"/>
      <c r="L76" s="18"/>
      <c r="M76" s="21"/>
      <c r="N76" s="20"/>
    </row>
    <row r="77" spans="1:14" s="2" customFormat="1" ht="18.75" customHeight="1">
      <c r="A77" s="12">
        <v>74</v>
      </c>
      <c r="B77" s="13" t="s">
        <v>133</v>
      </c>
      <c r="C77" s="14" t="s">
        <v>134</v>
      </c>
      <c r="D77" s="14" t="s">
        <v>135</v>
      </c>
      <c r="E77" s="14">
        <v>64.2</v>
      </c>
      <c r="F77" s="14"/>
      <c r="G77" s="14">
        <f t="shared" si="6"/>
        <v>64.2</v>
      </c>
      <c r="H77" s="14">
        <f t="shared" si="7"/>
        <v>38.52</v>
      </c>
      <c r="I77" s="14">
        <v>1</v>
      </c>
      <c r="J77" s="18">
        <v>83.21</v>
      </c>
      <c r="K77" s="19">
        <f aca="true" t="shared" si="8" ref="K69:K93">ROUND(J77*0.4,2)</f>
        <v>33.28</v>
      </c>
      <c r="L77" s="18">
        <f aca="true" t="shared" si="9" ref="L69:L93">H77+K77</f>
        <v>71.80000000000001</v>
      </c>
      <c r="M77" s="21">
        <v>1</v>
      </c>
      <c r="N77" s="20" t="s">
        <v>19</v>
      </c>
    </row>
    <row r="78" spans="1:14" s="2" customFormat="1" ht="18.75" customHeight="1">
      <c r="A78" s="12">
        <v>75</v>
      </c>
      <c r="B78" s="13" t="s">
        <v>133</v>
      </c>
      <c r="C78" s="14" t="s">
        <v>134</v>
      </c>
      <c r="D78" s="14" t="s">
        <v>136</v>
      </c>
      <c r="E78" s="14">
        <v>62.5</v>
      </c>
      <c r="F78" s="14"/>
      <c r="G78" s="14">
        <f t="shared" si="6"/>
        <v>62.5</v>
      </c>
      <c r="H78" s="14">
        <f t="shared" si="7"/>
        <v>37.5</v>
      </c>
      <c r="I78" s="14">
        <v>2</v>
      </c>
      <c r="J78" s="18">
        <v>84.48</v>
      </c>
      <c r="K78" s="19">
        <f t="shared" si="8"/>
        <v>33.79</v>
      </c>
      <c r="L78" s="18">
        <f t="shared" si="9"/>
        <v>71.28999999999999</v>
      </c>
      <c r="M78" s="21">
        <v>2</v>
      </c>
      <c r="N78" s="20"/>
    </row>
    <row r="79" spans="1:14" s="2" customFormat="1" ht="18.75" customHeight="1">
      <c r="A79" s="12">
        <v>76</v>
      </c>
      <c r="B79" s="13" t="s">
        <v>133</v>
      </c>
      <c r="C79" s="14" t="s">
        <v>134</v>
      </c>
      <c r="D79" s="14" t="s">
        <v>137</v>
      </c>
      <c r="E79" s="14">
        <v>57.9</v>
      </c>
      <c r="F79" s="14"/>
      <c r="G79" s="14">
        <f t="shared" si="6"/>
        <v>57.9</v>
      </c>
      <c r="H79" s="14">
        <f t="shared" si="7"/>
        <v>34.74</v>
      </c>
      <c r="I79" s="14">
        <v>3</v>
      </c>
      <c r="J79" s="20" t="s">
        <v>34</v>
      </c>
      <c r="K79" s="19"/>
      <c r="L79" s="18"/>
      <c r="M79" s="21"/>
      <c r="N79" s="20"/>
    </row>
    <row r="80" spans="1:14" s="2" customFormat="1" ht="18.75" customHeight="1">
      <c r="A80" s="12">
        <v>77</v>
      </c>
      <c r="B80" s="13" t="s">
        <v>138</v>
      </c>
      <c r="C80" s="14" t="s">
        <v>139</v>
      </c>
      <c r="D80" s="14" t="s">
        <v>140</v>
      </c>
      <c r="E80" s="14">
        <v>69.3</v>
      </c>
      <c r="F80" s="14"/>
      <c r="G80" s="14">
        <f t="shared" si="6"/>
        <v>69.3</v>
      </c>
      <c r="H80" s="14">
        <f t="shared" si="7"/>
        <v>41.58</v>
      </c>
      <c r="I80" s="14">
        <v>1</v>
      </c>
      <c r="J80" s="18">
        <v>85.06</v>
      </c>
      <c r="K80" s="19">
        <f t="shared" si="8"/>
        <v>34.02</v>
      </c>
      <c r="L80" s="18">
        <f t="shared" si="9"/>
        <v>75.6</v>
      </c>
      <c r="M80" s="21">
        <v>1</v>
      </c>
      <c r="N80" s="20" t="s">
        <v>19</v>
      </c>
    </row>
    <row r="81" spans="1:14" s="2" customFormat="1" ht="18.75" customHeight="1">
      <c r="A81" s="12">
        <v>78</v>
      </c>
      <c r="B81" s="13" t="s">
        <v>138</v>
      </c>
      <c r="C81" s="14" t="s">
        <v>139</v>
      </c>
      <c r="D81" s="14" t="s">
        <v>141</v>
      </c>
      <c r="E81" s="14">
        <v>54.7</v>
      </c>
      <c r="F81" s="14"/>
      <c r="G81" s="14">
        <f t="shared" si="6"/>
        <v>54.7</v>
      </c>
      <c r="H81" s="14">
        <f t="shared" si="7"/>
        <v>32.82</v>
      </c>
      <c r="I81" s="14">
        <v>3</v>
      </c>
      <c r="J81" s="18">
        <v>82.84</v>
      </c>
      <c r="K81" s="19">
        <f t="shared" si="8"/>
        <v>33.14</v>
      </c>
      <c r="L81" s="18">
        <f t="shared" si="9"/>
        <v>65.96000000000001</v>
      </c>
      <c r="M81" s="21">
        <v>2</v>
      </c>
      <c r="N81" s="20"/>
    </row>
    <row r="82" spans="1:14" s="2" customFormat="1" ht="18.75" customHeight="1">
      <c r="A82" s="12">
        <v>79</v>
      </c>
      <c r="B82" s="13" t="s">
        <v>138</v>
      </c>
      <c r="C82" s="14" t="s">
        <v>139</v>
      </c>
      <c r="D82" s="14" t="s">
        <v>142</v>
      </c>
      <c r="E82" s="14">
        <v>56.8</v>
      </c>
      <c r="F82" s="14"/>
      <c r="G82" s="14">
        <f t="shared" si="6"/>
        <v>56.8</v>
      </c>
      <c r="H82" s="14">
        <f t="shared" si="7"/>
        <v>34.08</v>
      </c>
      <c r="I82" s="14">
        <v>2</v>
      </c>
      <c r="J82" s="18">
        <v>76.45</v>
      </c>
      <c r="K82" s="19">
        <f t="shared" si="8"/>
        <v>30.58</v>
      </c>
      <c r="L82" s="18">
        <f t="shared" si="9"/>
        <v>64.66</v>
      </c>
      <c r="M82" s="21">
        <v>3</v>
      </c>
      <c r="N82" s="20"/>
    </row>
    <row r="83" spans="1:14" s="2" customFormat="1" ht="18.75" customHeight="1">
      <c r="A83" s="12">
        <v>80</v>
      </c>
      <c r="B83" s="13" t="s">
        <v>49</v>
      </c>
      <c r="C83" s="14" t="s">
        <v>143</v>
      </c>
      <c r="D83" s="14" t="s">
        <v>144</v>
      </c>
      <c r="E83" s="14">
        <v>75.2</v>
      </c>
      <c r="F83" s="14"/>
      <c r="G83" s="14">
        <f t="shared" si="6"/>
        <v>75.2</v>
      </c>
      <c r="H83" s="14">
        <f t="shared" si="7"/>
        <v>45.12</v>
      </c>
      <c r="I83" s="14">
        <v>1</v>
      </c>
      <c r="J83" s="18">
        <v>83</v>
      </c>
      <c r="K83" s="19">
        <f t="shared" si="8"/>
        <v>33.2</v>
      </c>
      <c r="L83" s="18">
        <f t="shared" si="9"/>
        <v>78.32</v>
      </c>
      <c r="M83" s="21">
        <v>1</v>
      </c>
      <c r="N83" s="20" t="s">
        <v>19</v>
      </c>
    </row>
    <row r="84" spans="1:14" s="2" customFormat="1" ht="18.75" customHeight="1">
      <c r="A84" s="12">
        <v>81</v>
      </c>
      <c r="B84" s="13" t="s">
        <v>49</v>
      </c>
      <c r="C84" s="14" t="s">
        <v>143</v>
      </c>
      <c r="D84" s="14" t="s">
        <v>145</v>
      </c>
      <c r="E84" s="14">
        <v>73.3</v>
      </c>
      <c r="F84" s="14"/>
      <c r="G84" s="14">
        <f t="shared" si="6"/>
        <v>73.3</v>
      </c>
      <c r="H84" s="14">
        <f t="shared" si="7"/>
        <v>43.98</v>
      </c>
      <c r="I84" s="14">
        <v>2</v>
      </c>
      <c r="J84" s="18">
        <v>85.52</v>
      </c>
      <c r="K84" s="19">
        <f t="shared" si="8"/>
        <v>34.21</v>
      </c>
      <c r="L84" s="18">
        <f t="shared" si="9"/>
        <v>78.19</v>
      </c>
      <c r="M84" s="21">
        <v>2</v>
      </c>
      <c r="N84" s="20"/>
    </row>
    <row r="85" spans="1:14" s="2" customFormat="1" ht="18.75" customHeight="1">
      <c r="A85" s="12">
        <v>82</v>
      </c>
      <c r="B85" s="13" t="s">
        <v>49</v>
      </c>
      <c r="C85" s="14" t="s">
        <v>143</v>
      </c>
      <c r="D85" s="14" t="s">
        <v>146</v>
      </c>
      <c r="E85" s="14">
        <v>64.2</v>
      </c>
      <c r="F85" s="14"/>
      <c r="G85" s="14">
        <f t="shared" si="6"/>
        <v>64.2</v>
      </c>
      <c r="H85" s="14">
        <f t="shared" si="7"/>
        <v>38.52</v>
      </c>
      <c r="I85" s="14">
        <v>3</v>
      </c>
      <c r="J85" s="18">
        <v>79.78</v>
      </c>
      <c r="K85" s="19">
        <f t="shared" si="8"/>
        <v>31.91</v>
      </c>
      <c r="L85" s="18">
        <f t="shared" si="9"/>
        <v>70.43</v>
      </c>
      <c r="M85" s="21">
        <v>3</v>
      </c>
      <c r="N85" s="20"/>
    </row>
    <row r="86" spans="1:14" s="2" customFormat="1" ht="18.75" customHeight="1">
      <c r="A86" s="12">
        <v>83</v>
      </c>
      <c r="B86" s="13" t="s">
        <v>21</v>
      </c>
      <c r="C86" s="14" t="s">
        <v>147</v>
      </c>
      <c r="D86" s="14" t="s">
        <v>148</v>
      </c>
      <c r="E86" s="14">
        <v>70.2</v>
      </c>
      <c r="F86" s="14"/>
      <c r="G86" s="14">
        <f t="shared" si="6"/>
        <v>70.2</v>
      </c>
      <c r="H86" s="14">
        <f t="shared" si="7"/>
        <v>42.12</v>
      </c>
      <c r="I86" s="14">
        <v>1</v>
      </c>
      <c r="J86" s="18">
        <v>83.24</v>
      </c>
      <c r="K86" s="19">
        <f t="shared" si="8"/>
        <v>33.3</v>
      </c>
      <c r="L86" s="18">
        <f t="shared" si="9"/>
        <v>75.41999999999999</v>
      </c>
      <c r="M86" s="21">
        <v>1</v>
      </c>
      <c r="N86" s="20" t="s">
        <v>19</v>
      </c>
    </row>
    <row r="87" spans="1:14" s="2" customFormat="1" ht="18.75" customHeight="1">
      <c r="A87" s="12">
        <v>84</v>
      </c>
      <c r="B87" s="13" t="s">
        <v>21</v>
      </c>
      <c r="C87" s="14" t="s">
        <v>147</v>
      </c>
      <c r="D87" s="14" t="s">
        <v>149</v>
      </c>
      <c r="E87" s="14">
        <v>70</v>
      </c>
      <c r="F87" s="14"/>
      <c r="G87" s="14">
        <f t="shared" si="6"/>
        <v>70</v>
      </c>
      <c r="H87" s="14">
        <f t="shared" si="7"/>
        <v>42</v>
      </c>
      <c r="I87" s="14">
        <v>2</v>
      </c>
      <c r="J87" s="18">
        <v>82.14</v>
      </c>
      <c r="K87" s="19">
        <f t="shared" si="8"/>
        <v>32.86</v>
      </c>
      <c r="L87" s="18">
        <f t="shared" si="9"/>
        <v>74.86</v>
      </c>
      <c r="M87" s="21">
        <v>2</v>
      </c>
      <c r="N87" s="20" t="s">
        <v>19</v>
      </c>
    </row>
    <row r="88" spans="1:14" s="2" customFormat="1" ht="18.75" customHeight="1">
      <c r="A88" s="12">
        <v>85</v>
      </c>
      <c r="B88" s="13" t="s">
        <v>21</v>
      </c>
      <c r="C88" s="14" t="s">
        <v>147</v>
      </c>
      <c r="D88" s="14" t="s">
        <v>150</v>
      </c>
      <c r="E88" s="14">
        <v>69.5</v>
      </c>
      <c r="F88" s="14"/>
      <c r="G88" s="14">
        <f t="shared" si="6"/>
        <v>69.5</v>
      </c>
      <c r="H88" s="14">
        <f t="shared" si="7"/>
        <v>41.7</v>
      </c>
      <c r="I88" s="14">
        <v>3</v>
      </c>
      <c r="J88" s="18">
        <v>80.94</v>
      </c>
      <c r="K88" s="19">
        <f t="shared" si="8"/>
        <v>32.38</v>
      </c>
      <c r="L88" s="18">
        <f t="shared" si="9"/>
        <v>74.08000000000001</v>
      </c>
      <c r="M88" s="21">
        <v>3</v>
      </c>
      <c r="N88" s="20"/>
    </row>
    <row r="89" spans="1:14" s="2" customFormat="1" ht="18.75" customHeight="1">
      <c r="A89" s="12">
        <v>86</v>
      </c>
      <c r="B89" s="13" t="s">
        <v>21</v>
      </c>
      <c r="C89" s="14" t="s">
        <v>147</v>
      </c>
      <c r="D89" s="14" t="s">
        <v>151</v>
      </c>
      <c r="E89" s="14">
        <v>67</v>
      </c>
      <c r="F89" s="14"/>
      <c r="G89" s="14">
        <f t="shared" si="6"/>
        <v>67</v>
      </c>
      <c r="H89" s="14">
        <f t="shared" si="7"/>
        <v>40.2</v>
      </c>
      <c r="I89" s="14">
        <v>4</v>
      </c>
      <c r="J89" s="18">
        <v>83.15</v>
      </c>
      <c r="K89" s="19">
        <f t="shared" si="8"/>
        <v>33.26</v>
      </c>
      <c r="L89" s="18">
        <f t="shared" si="9"/>
        <v>73.46000000000001</v>
      </c>
      <c r="M89" s="21">
        <v>4</v>
      </c>
      <c r="N89" s="20"/>
    </row>
    <row r="90" spans="1:14" s="2" customFormat="1" ht="18.75" customHeight="1">
      <c r="A90" s="12">
        <v>87</v>
      </c>
      <c r="B90" s="13" t="s">
        <v>21</v>
      </c>
      <c r="C90" s="14" t="s">
        <v>147</v>
      </c>
      <c r="D90" s="14" t="s">
        <v>152</v>
      </c>
      <c r="E90" s="14">
        <v>63.8</v>
      </c>
      <c r="F90" s="14"/>
      <c r="G90" s="14">
        <f t="shared" si="6"/>
        <v>63.8</v>
      </c>
      <c r="H90" s="14">
        <f t="shared" si="7"/>
        <v>38.28</v>
      </c>
      <c r="I90" s="14">
        <v>5</v>
      </c>
      <c r="J90" s="18">
        <v>81.27</v>
      </c>
      <c r="K90" s="19">
        <f t="shared" si="8"/>
        <v>32.51</v>
      </c>
      <c r="L90" s="18">
        <f t="shared" si="9"/>
        <v>70.78999999999999</v>
      </c>
      <c r="M90" s="21">
        <v>5</v>
      </c>
      <c r="N90" s="20"/>
    </row>
    <row r="91" spans="1:14" s="2" customFormat="1" ht="18.75" customHeight="1">
      <c r="A91" s="12">
        <v>88</v>
      </c>
      <c r="B91" s="13" t="s">
        <v>21</v>
      </c>
      <c r="C91" s="14" t="s">
        <v>153</v>
      </c>
      <c r="D91" s="14" t="s">
        <v>154</v>
      </c>
      <c r="E91" s="14">
        <v>65.5</v>
      </c>
      <c r="F91" s="14"/>
      <c r="G91" s="14">
        <f t="shared" si="6"/>
        <v>65.5</v>
      </c>
      <c r="H91" s="14">
        <f t="shared" si="7"/>
        <v>39.3</v>
      </c>
      <c r="I91" s="14">
        <v>1</v>
      </c>
      <c r="J91" s="18">
        <v>83.32</v>
      </c>
      <c r="K91" s="19">
        <f t="shared" si="8"/>
        <v>33.33</v>
      </c>
      <c r="L91" s="18">
        <f t="shared" si="9"/>
        <v>72.63</v>
      </c>
      <c r="M91" s="21">
        <v>1</v>
      </c>
      <c r="N91" s="20" t="s">
        <v>19</v>
      </c>
    </row>
    <row r="92" spans="1:14" s="2" customFormat="1" ht="18.75" customHeight="1">
      <c r="A92" s="12">
        <v>89</v>
      </c>
      <c r="B92" s="13" t="s">
        <v>21</v>
      </c>
      <c r="C92" s="14" t="s">
        <v>153</v>
      </c>
      <c r="D92" s="14" t="s">
        <v>155</v>
      </c>
      <c r="E92" s="14">
        <v>65.2</v>
      </c>
      <c r="F92" s="14"/>
      <c r="G92" s="14">
        <f t="shared" si="6"/>
        <v>65.2</v>
      </c>
      <c r="H92" s="14">
        <f t="shared" si="7"/>
        <v>39.12</v>
      </c>
      <c r="I92" s="14">
        <v>2</v>
      </c>
      <c r="J92" s="18">
        <v>83.07</v>
      </c>
      <c r="K92" s="19">
        <f t="shared" si="8"/>
        <v>33.23</v>
      </c>
      <c r="L92" s="18">
        <f t="shared" si="9"/>
        <v>72.35</v>
      </c>
      <c r="M92" s="21">
        <v>2</v>
      </c>
      <c r="N92" s="20"/>
    </row>
    <row r="93" spans="1:14" s="2" customFormat="1" ht="18.75" customHeight="1">
      <c r="A93" s="12">
        <v>90</v>
      </c>
      <c r="B93" s="23" t="s">
        <v>21</v>
      </c>
      <c r="C93" s="24" t="s">
        <v>153</v>
      </c>
      <c r="D93" s="24" t="s">
        <v>156</v>
      </c>
      <c r="E93" s="24">
        <v>63.1</v>
      </c>
      <c r="F93" s="24"/>
      <c r="G93" s="24">
        <f t="shared" si="6"/>
        <v>63.1</v>
      </c>
      <c r="H93" s="24">
        <f t="shared" si="7"/>
        <v>37.86</v>
      </c>
      <c r="I93" s="24">
        <v>3</v>
      </c>
      <c r="J93" s="18">
        <v>80.59</v>
      </c>
      <c r="K93" s="19">
        <f t="shared" si="8"/>
        <v>32.24</v>
      </c>
      <c r="L93" s="18">
        <f t="shared" si="9"/>
        <v>70.1</v>
      </c>
      <c r="M93" s="21">
        <v>3</v>
      </c>
      <c r="N93" s="20"/>
    </row>
    <row r="94" spans="1:14" ht="36.75" customHeight="1">
      <c r="A94" s="25" t="s">
        <v>157</v>
      </c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8"/>
    </row>
  </sheetData>
  <sheetProtection/>
  <autoFilter ref="A3:O94"/>
  <mergeCells count="2">
    <mergeCell ref="A2:N2"/>
    <mergeCell ref="A94:N94"/>
  </mergeCells>
  <printOptions horizontalCentered="1"/>
  <pageMargins left="0.3541666666666667" right="0.3541666666666667" top="0.5152777777777777" bottom="0.5118055555555555" header="0.22777777777777777" footer="0.2361111111111111"/>
  <pageSetup fitToHeight="100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暮色烟雨</cp:lastModifiedBy>
  <cp:lastPrinted>2021-07-05T07:21:35Z</cp:lastPrinted>
  <dcterms:created xsi:type="dcterms:W3CDTF">2020-07-03T05:41:00Z</dcterms:created>
  <dcterms:modified xsi:type="dcterms:W3CDTF">2024-06-24T03:30:22Z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B102EEC39A7E41CF9C1F85776570A2BB_13</vt:lpwstr>
  </property>
  <property fmtid="{D5CDD505-2E9C-101B-9397-08002B2CF9AE}" pid="4" name="KSOProductBuildV">
    <vt:lpwstr>2052-12.1.0.17133</vt:lpwstr>
  </property>
</Properties>
</file>