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12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<sst xmlns="http://schemas.openxmlformats.org/spreadsheetml/2006/main" count="112" uniqueCount="79">
  <si>
    <t>附件：1</t>
  </si>
  <si>
    <r>
      <t>四川省发展和改革委员会直属事业单位</t>
    </r>
    <r>
      <rPr>
        <sz val="18"/>
        <rFont val="Times New Roman"/>
        <family val="1"/>
      </rPr>
      <t>2021</t>
    </r>
    <r>
      <rPr>
        <sz val="18"/>
        <rFont val="方正小标宋简体"/>
        <family val="0"/>
      </rPr>
      <t>年</t>
    </r>
    <r>
      <rPr>
        <sz val="18"/>
        <rFont val="Times New Roman"/>
        <family val="1"/>
      </rPr>
      <t>12</t>
    </r>
    <r>
      <rPr>
        <sz val="18"/>
        <rFont val="方正小标宋简体"/>
        <family val="0"/>
      </rPr>
      <t>月公开招聘工作人员考试总成绩排名</t>
    </r>
  </si>
  <si>
    <t>招聘单位</t>
  </si>
  <si>
    <t>岗位名称</t>
  </si>
  <si>
    <t>岗位编码</t>
  </si>
  <si>
    <t>招聘人数</t>
  </si>
  <si>
    <t>姓名</t>
  </si>
  <si>
    <t>准考证号</t>
  </si>
  <si>
    <t>笔试成绩</t>
  </si>
  <si>
    <t>面试成绩</t>
  </si>
  <si>
    <r>
      <t>考试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总成绩</t>
    </r>
  </si>
  <si>
    <t>排名</t>
  </si>
  <si>
    <t>备注</t>
  </si>
  <si>
    <t>笔试总成绩（含加分）</t>
  </si>
  <si>
    <t>折合成绩</t>
  </si>
  <si>
    <t>面试总成绩</t>
  </si>
  <si>
    <t>四川省工程咨询研究院</t>
  </si>
  <si>
    <t>规划研究</t>
  </si>
  <si>
    <t>王坚屹</t>
  </si>
  <si>
    <t>3251210212817</t>
  </si>
  <si>
    <t>盛祖添</t>
  </si>
  <si>
    <t>3251210212807</t>
  </si>
  <si>
    <t>张  希</t>
  </si>
  <si>
    <t>3251210212805</t>
  </si>
  <si>
    <t>胡凤玲</t>
  </si>
  <si>
    <t>3251210212703</t>
  </si>
  <si>
    <t>代家印</t>
  </si>
  <si>
    <t>3251210212819</t>
  </si>
  <si>
    <t>李伊凡</t>
  </si>
  <si>
    <t>3251210212726</t>
  </si>
  <si>
    <t>--</t>
  </si>
  <si>
    <t>面试缺考</t>
  </si>
  <si>
    <t>车  璐</t>
  </si>
  <si>
    <t>3251210212818</t>
  </si>
  <si>
    <t>不符合报考条件</t>
  </si>
  <si>
    <t>四川省数字经济研究中心</t>
  </si>
  <si>
    <t>数据开发与应用研究</t>
  </si>
  <si>
    <t>许梁彬</t>
  </si>
  <si>
    <t>3251210216401</t>
  </si>
  <si>
    <t>张  坤</t>
  </si>
  <si>
    <t>3251210801613</t>
  </si>
  <si>
    <t>李荣雪</t>
  </si>
  <si>
    <t>3251210704107</t>
  </si>
  <si>
    <t>递补</t>
  </si>
  <si>
    <t>王德琦</t>
  </si>
  <si>
    <t>3251210900227</t>
  </si>
  <si>
    <t>未参加面试资格审查</t>
  </si>
  <si>
    <t>数字经济综合研究</t>
  </si>
  <si>
    <t>卢禹璇</t>
  </si>
  <si>
    <t>3251210306012</t>
  </si>
  <si>
    <t>王  霞</t>
  </si>
  <si>
    <t>3251210500721</t>
  </si>
  <si>
    <t>刘从磊</t>
  </si>
  <si>
    <t>3251210907620</t>
  </si>
  <si>
    <t>覃小棋</t>
  </si>
  <si>
    <t>3251210215007</t>
  </si>
  <si>
    <t>汪  蓉</t>
  </si>
  <si>
    <t>3251211201003</t>
  </si>
  <si>
    <t>四川省创新驱动发展中心</t>
  </si>
  <si>
    <t>理论研究</t>
  </si>
  <si>
    <t>李美林</t>
  </si>
  <si>
    <t>3251211100508</t>
  </si>
  <si>
    <t>李  盼</t>
  </si>
  <si>
    <t>3251211211112</t>
  </si>
  <si>
    <t>李  夏</t>
  </si>
  <si>
    <t>3251211317025</t>
  </si>
  <si>
    <t>朱倩文</t>
  </si>
  <si>
    <t>3251211000309</t>
  </si>
  <si>
    <t>邱楠珂</t>
  </si>
  <si>
    <t>3251210703716</t>
  </si>
  <si>
    <t>杨  谱</t>
  </si>
  <si>
    <t>3251211208621</t>
  </si>
  <si>
    <t>陈小兰</t>
  </si>
  <si>
    <t>3251211105906</t>
  </si>
  <si>
    <t>代冬霞</t>
  </si>
  <si>
    <t>3251210700524</t>
  </si>
  <si>
    <t>递补,面试缺考</t>
  </si>
  <si>
    <t>任科卉</t>
  </si>
  <si>
    <t>3251210703311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</si>
</sst>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_);[Red]\(0.00\)"/>
  </numFmts>
  <fonts count="47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27" applyNumberFormat="1" applyFont="1" applyFill="1" applyBorder="1" applyAlignment="1">
      <alignment horizontal="center" vertical="center"/>
      <protection/>
    </xf>
    <xf numFmtId="0" fontId="7" fillId="0" borderId="11" xfId="27" applyNumberFormat="1" applyFont="1" applyFill="1" applyBorder="1" applyAlignment="1">
      <alignment horizontal="center" vertical="center"/>
      <protection/>
    </xf>
    <xf numFmtId="180" fontId="7" fillId="0" borderId="11" xfId="27" applyNumberFormat="1" applyFont="1" applyFill="1" applyBorder="1" applyAlignment="1">
      <alignment horizontal="center" vertical="center"/>
      <protection/>
    </xf>
    <xf numFmtId="181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7">
      <selection activeCell="K19" sqref="K19"/>
    </sheetView>
  </sheetViews>
  <sheetFormatPr defaultColWidth="9.00390625" defaultRowHeight="14.25"/>
  <cols>
    <col min="1" max="1" width="9.375" style="0" customWidth="1"/>
    <col min="2" max="2" width="9.25390625" style="0" customWidth="1"/>
    <col min="3" max="3" width="9.50390625" style="0" customWidth="1"/>
    <col min="4" max="4" width="4.50390625" style="0" customWidth="1"/>
    <col min="5" max="5" width="7.875" style="0" customWidth="1"/>
    <col min="6" max="6" width="16.25390625" style="0" customWidth="1"/>
    <col min="7" max="7" width="11.50390625" style="0" customWidth="1"/>
    <col min="8" max="8" width="9.375" style="0" customWidth="1"/>
    <col min="9" max="9" width="8.00390625" style="0" customWidth="1"/>
    <col min="10" max="10" width="9.125" style="0" customWidth="1"/>
    <col min="11" max="11" width="7.375" style="0" customWidth="1"/>
    <col min="12" max="12" width="4.875" style="0" customWidth="1"/>
    <col min="13" max="13" width="26.625" style="0" customWidth="1"/>
  </cols>
  <sheetData>
    <row r="1" ht="24.75" customHeight="1">
      <c r="A1" s="1" t="s">
        <v>0</v>
      </c>
    </row>
    <row r="2" spans="1:13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5" t="s">
        <v>9</v>
      </c>
      <c r="J3" s="6"/>
      <c r="K3" s="5" t="s">
        <v>10</v>
      </c>
      <c r="L3" s="5" t="s">
        <v>11</v>
      </c>
      <c r="M3" s="4" t="s">
        <v>12</v>
      </c>
    </row>
    <row r="4" spans="1:13" ht="36" customHeight="1">
      <c r="A4" s="7"/>
      <c r="B4" s="7"/>
      <c r="C4" s="7"/>
      <c r="D4" s="6"/>
      <c r="E4" s="6"/>
      <c r="F4" s="6"/>
      <c r="G4" s="5" t="s">
        <v>13</v>
      </c>
      <c r="H4" s="5" t="s">
        <v>14</v>
      </c>
      <c r="I4" s="5" t="s">
        <v>15</v>
      </c>
      <c r="J4" s="5" t="s">
        <v>14</v>
      </c>
      <c r="K4" s="6"/>
      <c r="L4" s="6"/>
      <c r="M4" s="7"/>
    </row>
    <row r="5" spans="1:13" ht="39.75" customHeight="1">
      <c r="A5" s="8" t="s">
        <v>16</v>
      </c>
      <c r="B5" s="8" t="s">
        <v>17</v>
      </c>
      <c r="C5" s="9">
        <v>45010001</v>
      </c>
      <c r="D5" s="9">
        <v>2</v>
      </c>
      <c r="E5" s="10" t="s">
        <v>18</v>
      </c>
      <c r="F5" s="11" t="s">
        <v>19</v>
      </c>
      <c r="G5" s="12">
        <v>70.85</v>
      </c>
      <c r="H5" s="13">
        <f aca="true" t="shared" si="0" ref="H5:H10">G5*0.5</f>
        <v>35.425</v>
      </c>
      <c r="I5" s="13">
        <v>82.4</v>
      </c>
      <c r="J5" s="13">
        <f aca="true" t="shared" si="1" ref="J5:J9">I5*0.5</f>
        <v>41.2</v>
      </c>
      <c r="K5" s="13">
        <f aca="true" t="shared" si="2" ref="K5:K9">H5+J5</f>
        <v>76.625</v>
      </c>
      <c r="L5" s="32">
        <v>1</v>
      </c>
      <c r="M5" s="33"/>
    </row>
    <row r="6" spans="1:13" ht="43.5" customHeight="1">
      <c r="A6" s="8"/>
      <c r="B6" s="8"/>
      <c r="C6" s="9"/>
      <c r="D6" s="9"/>
      <c r="E6" s="10" t="s">
        <v>20</v>
      </c>
      <c r="F6" s="11" t="s">
        <v>21</v>
      </c>
      <c r="G6" s="12">
        <v>65.45</v>
      </c>
      <c r="H6" s="13">
        <f t="shared" si="0"/>
        <v>32.725</v>
      </c>
      <c r="I6" s="13">
        <v>85.4</v>
      </c>
      <c r="J6" s="13">
        <f t="shared" si="1"/>
        <v>42.7</v>
      </c>
      <c r="K6" s="13">
        <f t="shared" si="2"/>
        <v>75.42500000000001</v>
      </c>
      <c r="L6" s="32">
        <v>2</v>
      </c>
      <c r="M6" s="33"/>
    </row>
    <row r="7" spans="1:13" ht="43.5" customHeight="1">
      <c r="A7" s="8"/>
      <c r="B7" s="8"/>
      <c r="C7" s="9"/>
      <c r="D7" s="9"/>
      <c r="E7" s="10" t="s">
        <v>22</v>
      </c>
      <c r="F7" s="11" t="s">
        <v>23</v>
      </c>
      <c r="G7" s="12">
        <v>65.3</v>
      </c>
      <c r="H7" s="13">
        <f t="shared" si="0"/>
        <v>32.65</v>
      </c>
      <c r="I7" s="13">
        <v>82.4</v>
      </c>
      <c r="J7" s="13">
        <f t="shared" si="1"/>
        <v>41.2</v>
      </c>
      <c r="K7" s="13">
        <f t="shared" si="2"/>
        <v>73.85</v>
      </c>
      <c r="L7" s="32">
        <v>3</v>
      </c>
      <c r="M7" s="33"/>
    </row>
    <row r="8" spans="1:13" ht="43.5" customHeight="1">
      <c r="A8" s="8"/>
      <c r="B8" s="8"/>
      <c r="C8" s="9"/>
      <c r="D8" s="9"/>
      <c r="E8" s="10" t="s">
        <v>24</v>
      </c>
      <c r="F8" s="11" t="s">
        <v>25</v>
      </c>
      <c r="G8" s="12">
        <v>65.3</v>
      </c>
      <c r="H8" s="13">
        <f t="shared" si="0"/>
        <v>32.65</v>
      </c>
      <c r="I8" s="13">
        <v>81</v>
      </c>
      <c r="J8" s="13">
        <f t="shared" si="1"/>
        <v>40.5</v>
      </c>
      <c r="K8" s="13">
        <f t="shared" si="2"/>
        <v>73.15</v>
      </c>
      <c r="L8" s="32">
        <v>4</v>
      </c>
      <c r="M8" s="9"/>
    </row>
    <row r="9" spans="1:13" ht="43.5" customHeight="1">
      <c r="A9" s="8"/>
      <c r="B9" s="8"/>
      <c r="C9" s="9"/>
      <c r="D9" s="9"/>
      <c r="E9" s="10" t="s">
        <v>26</v>
      </c>
      <c r="F9" s="11" t="s">
        <v>27</v>
      </c>
      <c r="G9" s="12">
        <v>65.75</v>
      </c>
      <c r="H9" s="13">
        <f t="shared" si="0"/>
        <v>32.875</v>
      </c>
      <c r="I9" s="13">
        <v>78.8</v>
      </c>
      <c r="J9" s="13">
        <f t="shared" si="1"/>
        <v>39.4</v>
      </c>
      <c r="K9" s="13">
        <f t="shared" si="2"/>
        <v>72.275</v>
      </c>
      <c r="L9" s="32">
        <v>5</v>
      </c>
      <c r="M9" s="9"/>
    </row>
    <row r="10" spans="1:13" ht="43.5" customHeight="1">
      <c r="A10" s="8"/>
      <c r="B10" s="8"/>
      <c r="C10" s="9"/>
      <c r="D10" s="9"/>
      <c r="E10" s="10" t="s">
        <v>28</v>
      </c>
      <c r="F10" s="11" t="s">
        <v>29</v>
      </c>
      <c r="G10" s="12">
        <v>68.2</v>
      </c>
      <c r="H10" s="13">
        <f t="shared" si="0"/>
        <v>34.1</v>
      </c>
      <c r="I10" s="34" t="s">
        <v>30</v>
      </c>
      <c r="J10" s="34" t="s">
        <v>30</v>
      </c>
      <c r="K10" s="34" t="s">
        <v>30</v>
      </c>
      <c r="L10" s="35"/>
      <c r="M10" s="9" t="s">
        <v>31</v>
      </c>
    </row>
    <row r="11" spans="1:13" ht="39" customHeight="1">
      <c r="A11" s="8"/>
      <c r="B11" s="8"/>
      <c r="C11" s="9"/>
      <c r="D11" s="9"/>
      <c r="E11" s="14" t="s">
        <v>32</v>
      </c>
      <c r="F11" s="15" t="s">
        <v>33</v>
      </c>
      <c r="G11" s="16">
        <v>66.2</v>
      </c>
      <c r="H11" s="13">
        <v>33.1</v>
      </c>
      <c r="I11" s="34" t="s">
        <v>30</v>
      </c>
      <c r="J11" s="34" t="s">
        <v>30</v>
      </c>
      <c r="K11" s="34" t="s">
        <v>30</v>
      </c>
      <c r="L11" s="35"/>
      <c r="M11" s="9" t="s">
        <v>34</v>
      </c>
    </row>
    <row r="12" spans="1:13" ht="39.75" customHeight="1">
      <c r="A12" s="17" t="s">
        <v>35</v>
      </c>
      <c r="B12" s="18" t="s">
        <v>36</v>
      </c>
      <c r="C12" s="9">
        <v>45020002</v>
      </c>
      <c r="D12" s="9">
        <v>1</v>
      </c>
      <c r="E12" s="14" t="s">
        <v>37</v>
      </c>
      <c r="F12" s="38" t="s">
        <v>38</v>
      </c>
      <c r="G12" s="13">
        <v>58.09</v>
      </c>
      <c r="H12" s="13">
        <f aca="true" t="shared" si="3" ref="H12:H20">G12*0.4</f>
        <v>23.236000000000004</v>
      </c>
      <c r="I12" s="13">
        <v>79.4</v>
      </c>
      <c r="J12" s="13">
        <f aca="true" t="shared" si="4" ref="J12:J18">I12*0.6</f>
        <v>47.64</v>
      </c>
      <c r="K12" s="13">
        <f aca="true" t="shared" si="5" ref="K12:K18">H12+J12</f>
        <v>70.876</v>
      </c>
      <c r="L12" s="32">
        <v>1</v>
      </c>
      <c r="M12" s="33"/>
    </row>
    <row r="13" spans="1:13" ht="39.75" customHeight="1">
      <c r="A13" s="17"/>
      <c r="B13" s="19"/>
      <c r="C13" s="9"/>
      <c r="D13" s="9"/>
      <c r="E13" s="14" t="s">
        <v>39</v>
      </c>
      <c r="F13" s="38" t="s">
        <v>40</v>
      </c>
      <c r="G13" s="13">
        <v>55.86</v>
      </c>
      <c r="H13" s="13">
        <f t="shared" si="3"/>
        <v>22.344</v>
      </c>
      <c r="I13" s="13">
        <v>79.2</v>
      </c>
      <c r="J13" s="13">
        <f t="shared" si="4"/>
        <v>47.52</v>
      </c>
      <c r="K13" s="13">
        <f t="shared" si="5"/>
        <v>69.864</v>
      </c>
      <c r="L13" s="32">
        <v>2</v>
      </c>
      <c r="M13" s="33"/>
    </row>
    <row r="14" spans="1:13" ht="39.75" customHeight="1">
      <c r="A14" s="17"/>
      <c r="B14" s="20"/>
      <c r="C14" s="9"/>
      <c r="D14" s="9"/>
      <c r="E14" s="14" t="s">
        <v>41</v>
      </c>
      <c r="F14" s="38" t="s">
        <v>42</v>
      </c>
      <c r="G14" s="13">
        <v>51.24</v>
      </c>
      <c r="H14" s="13">
        <f t="shared" si="3"/>
        <v>20.496000000000002</v>
      </c>
      <c r="I14" s="13">
        <v>81.2</v>
      </c>
      <c r="J14" s="13">
        <f t="shared" si="4"/>
        <v>48.72</v>
      </c>
      <c r="K14" s="13">
        <f t="shared" si="5"/>
        <v>69.21600000000001</v>
      </c>
      <c r="L14" s="32">
        <v>3</v>
      </c>
      <c r="M14" s="9" t="s">
        <v>43</v>
      </c>
    </row>
    <row r="15" spans="1:13" ht="39.75" customHeight="1">
      <c r="A15" s="17"/>
      <c r="B15" s="21"/>
      <c r="C15" s="9"/>
      <c r="D15" s="9"/>
      <c r="E15" s="14" t="s">
        <v>44</v>
      </c>
      <c r="F15" s="38" t="s">
        <v>45</v>
      </c>
      <c r="G15" s="13">
        <v>78.28</v>
      </c>
      <c r="H15" s="13">
        <f t="shared" si="3"/>
        <v>31.312</v>
      </c>
      <c r="I15" s="34" t="s">
        <v>30</v>
      </c>
      <c r="J15" s="34" t="s">
        <v>30</v>
      </c>
      <c r="K15" s="34" t="s">
        <v>30</v>
      </c>
      <c r="L15" s="32"/>
      <c r="M15" s="36" t="s">
        <v>46</v>
      </c>
    </row>
    <row r="16" spans="1:13" ht="36.75" customHeight="1">
      <c r="A16" s="22" t="s">
        <v>35</v>
      </c>
      <c r="B16" s="8" t="s">
        <v>47</v>
      </c>
      <c r="C16" s="9">
        <v>45020003</v>
      </c>
      <c r="D16" s="9">
        <v>1</v>
      </c>
      <c r="E16" s="14" t="s">
        <v>48</v>
      </c>
      <c r="F16" s="38" t="s">
        <v>49</v>
      </c>
      <c r="G16" s="13">
        <v>36</v>
      </c>
      <c r="H16" s="13">
        <f t="shared" si="3"/>
        <v>14.4</v>
      </c>
      <c r="I16" s="13">
        <v>85.2</v>
      </c>
      <c r="J16" s="13">
        <f t="shared" si="4"/>
        <v>51.12</v>
      </c>
      <c r="K16" s="13">
        <f t="shared" si="5"/>
        <v>65.52</v>
      </c>
      <c r="L16" s="37">
        <v>1</v>
      </c>
      <c r="M16" s="9"/>
    </row>
    <row r="17" spans="1:13" ht="36.75" customHeight="1">
      <c r="A17" s="23"/>
      <c r="B17" s="8"/>
      <c r="C17" s="9"/>
      <c r="D17" s="9"/>
      <c r="E17" s="14" t="s">
        <v>50</v>
      </c>
      <c r="F17" s="38" t="s">
        <v>51</v>
      </c>
      <c r="G17" s="13">
        <v>34.08</v>
      </c>
      <c r="H17" s="13">
        <f t="shared" si="3"/>
        <v>13.632</v>
      </c>
      <c r="I17" s="13">
        <v>82.2</v>
      </c>
      <c r="J17" s="13">
        <f t="shared" si="4"/>
        <v>49.32</v>
      </c>
      <c r="K17" s="13">
        <f t="shared" si="5"/>
        <v>62.952</v>
      </c>
      <c r="L17" s="37">
        <v>2</v>
      </c>
      <c r="M17" s="9" t="s">
        <v>43</v>
      </c>
    </row>
    <row r="18" spans="1:13" ht="36.75" customHeight="1">
      <c r="A18" s="23"/>
      <c r="B18" s="8"/>
      <c r="C18" s="9"/>
      <c r="D18" s="9"/>
      <c r="E18" s="14" t="s">
        <v>52</v>
      </c>
      <c r="F18" s="38" t="s">
        <v>53</v>
      </c>
      <c r="G18" s="13">
        <v>35.46</v>
      </c>
      <c r="H18" s="13">
        <f t="shared" si="3"/>
        <v>14.184000000000001</v>
      </c>
      <c r="I18" s="13">
        <v>75.2</v>
      </c>
      <c r="J18" s="13">
        <f t="shared" si="4"/>
        <v>45.12</v>
      </c>
      <c r="K18" s="13">
        <f t="shared" si="5"/>
        <v>59.304</v>
      </c>
      <c r="L18" s="37">
        <v>3</v>
      </c>
      <c r="M18" s="9" t="s">
        <v>43</v>
      </c>
    </row>
    <row r="19" spans="1:13" ht="36.75" customHeight="1">
      <c r="A19" s="23"/>
      <c r="B19" s="8"/>
      <c r="C19" s="9"/>
      <c r="D19" s="9"/>
      <c r="E19" s="14" t="s">
        <v>54</v>
      </c>
      <c r="F19" s="38" t="s">
        <v>55</v>
      </c>
      <c r="G19" s="13">
        <v>75.7</v>
      </c>
      <c r="H19" s="13">
        <f t="shared" si="3"/>
        <v>30.28</v>
      </c>
      <c r="I19" s="34" t="s">
        <v>30</v>
      </c>
      <c r="J19" s="34" t="s">
        <v>30</v>
      </c>
      <c r="K19" s="34" t="s">
        <v>30</v>
      </c>
      <c r="L19" s="37"/>
      <c r="M19" s="27" t="s">
        <v>34</v>
      </c>
    </row>
    <row r="20" spans="1:13" ht="36.75" customHeight="1">
      <c r="A20" s="24"/>
      <c r="B20" s="8"/>
      <c r="C20" s="9"/>
      <c r="D20" s="9"/>
      <c r="E20" s="14" t="s">
        <v>56</v>
      </c>
      <c r="F20" s="38" t="s">
        <v>57</v>
      </c>
      <c r="G20" s="25">
        <v>36.12</v>
      </c>
      <c r="H20" s="13">
        <f t="shared" si="3"/>
        <v>14.448</v>
      </c>
      <c r="I20" s="34" t="s">
        <v>30</v>
      </c>
      <c r="J20" s="34" t="s">
        <v>30</v>
      </c>
      <c r="K20" s="34" t="s">
        <v>30</v>
      </c>
      <c r="L20" s="37"/>
      <c r="M20" s="27" t="s">
        <v>34</v>
      </c>
    </row>
    <row r="21" spans="1:13" ht="36.75" customHeight="1">
      <c r="A21" s="22" t="s">
        <v>58</v>
      </c>
      <c r="B21" s="22" t="s">
        <v>59</v>
      </c>
      <c r="C21" s="26">
        <v>45030004</v>
      </c>
      <c r="D21" s="26">
        <v>2</v>
      </c>
      <c r="E21" s="27" t="s">
        <v>60</v>
      </c>
      <c r="F21" s="28" t="s">
        <v>61</v>
      </c>
      <c r="G21" s="13">
        <f aca="true" t="shared" si="6" ref="G21:G28">H21/0.4</f>
        <v>68.89999999999999</v>
      </c>
      <c r="H21" s="29">
        <v>27.56</v>
      </c>
      <c r="I21" s="13">
        <f aca="true" t="shared" si="7" ref="I21:I26">J21/0.6</f>
        <v>85.8</v>
      </c>
      <c r="J21" s="29">
        <v>51.48</v>
      </c>
      <c r="K21" s="13">
        <f aca="true" t="shared" si="8" ref="K21:K26">H21+J21</f>
        <v>79.03999999999999</v>
      </c>
      <c r="L21" s="32">
        <v>1</v>
      </c>
      <c r="M21" s="33"/>
    </row>
    <row r="22" spans="1:13" ht="34.5" customHeight="1">
      <c r="A22" s="23"/>
      <c r="B22" s="23"/>
      <c r="C22" s="30"/>
      <c r="D22" s="30"/>
      <c r="E22" s="27" t="s">
        <v>62</v>
      </c>
      <c r="F22" s="28" t="s">
        <v>63</v>
      </c>
      <c r="G22" s="13">
        <f t="shared" si="6"/>
        <v>66.1</v>
      </c>
      <c r="H22" s="29">
        <v>26.44</v>
      </c>
      <c r="I22" s="13">
        <f t="shared" si="7"/>
        <v>87.4</v>
      </c>
      <c r="J22" s="29">
        <v>52.440000000000005</v>
      </c>
      <c r="K22" s="13">
        <f t="shared" si="8"/>
        <v>78.88000000000001</v>
      </c>
      <c r="L22" s="32">
        <v>2</v>
      </c>
      <c r="M22" s="33"/>
    </row>
    <row r="23" spans="1:13" ht="34.5" customHeight="1">
      <c r="A23" s="23"/>
      <c r="B23" s="23"/>
      <c r="C23" s="30"/>
      <c r="D23" s="30"/>
      <c r="E23" s="27" t="s">
        <v>64</v>
      </c>
      <c r="F23" s="28" t="s">
        <v>65</v>
      </c>
      <c r="G23" s="13">
        <f t="shared" si="6"/>
        <v>69.7</v>
      </c>
      <c r="H23" s="29">
        <v>27.880000000000003</v>
      </c>
      <c r="I23" s="13">
        <f t="shared" si="7"/>
        <v>82.8</v>
      </c>
      <c r="J23" s="29">
        <v>49.68</v>
      </c>
      <c r="K23" s="13">
        <f t="shared" si="8"/>
        <v>77.56</v>
      </c>
      <c r="L23" s="32">
        <v>3</v>
      </c>
      <c r="M23" s="9"/>
    </row>
    <row r="24" spans="1:13" ht="34.5" customHeight="1">
      <c r="A24" s="23"/>
      <c r="B24" s="23"/>
      <c r="C24" s="30"/>
      <c r="D24" s="30"/>
      <c r="E24" s="27" t="s">
        <v>66</v>
      </c>
      <c r="F24" s="28" t="s">
        <v>67</v>
      </c>
      <c r="G24" s="13">
        <f t="shared" si="6"/>
        <v>64.2</v>
      </c>
      <c r="H24" s="29">
        <v>25.680000000000003</v>
      </c>
      <c r="I24" s="13">
        <f t="shared" si="7"/>
        <v>83.8</v>
      </c>
      <c r="J24" s="29">
        <v>50.279999999999994</v>
      </c>
      <c r="K24" s="13">
        <f t="shared" si="8"/>
        <v>75.96</v>
      </c>
      <c r="L24" s="32">
        <v>4</v>
      </c>
      <c r="M24" s="9" t="s">
        <v>43</v>
      </c>
    </row>
    <row r="25" spans="1:13" ht="34.5" customHeight="1">
      <c r="A25" s="23"/>
      <c r="B25" s="23"/>
      <c r="C25" s="30"/>
      <c r="D25" s="30"/>
      <c r="E25" s="27" t="s">
        <v>68</v>
      </c>
      <c r="F25" s="28" t="s">
        <v>69</v>
      </c>
      <c r="G25" s="13">
        <f t="shared" si="6"/>
        <v>64.9</v>
      </c>
      <c r="H25" s="29">
        <v>25.960000000000004</v>
      </c>
      <c r="I25" s="13">
        <f t="shared" si="7"/>
        <v>83.2</v>
      </c>
      <c r="J25" s="29">
        <v>49.92</v>
      </c>
      <c r="K25" s="13">
        <f t="shared" si="8"/>
        <v>75.88000000000001</v>
      </c>
      <c r="L25" s="32">
        <v>5</v>
      </c>
      <c r="M25" s="9"/>
    </row>
    <row r="26" spans="1:13" ht="34.5" customHeight="1">
      <c r="A26" s="23"/>
      <c r="B26" s="23"/>
      <c r="C26" s="30"/>
      <c r="D26" s="30"/>
      <c r="E26" s="27" t="s">
        <v>70</v>
      </c>
      <c r="F26" s="28" t="s">
        <v>71</v>
      </c>
      <c r="G26" s="13">
        <f t="shared" si="6"/>
        <v>64.2</v>
      </c>
      <c r="H26" s="29">
        <v>25.680000000000003</v>
      </c>
      <c r="I26" s="13">
        <f t="shared" si="7"/>
        <v>80.6</v>
      </c>
      <c r="J26" s="29">
        <v>48.35999999999999</v>
      </c>
      <c r="K26" s="13">
        <f t="shared" si="8"/>
        <v>74.03999999999999</v>
      </c>
      <c r="L26" s="32">
        <v>6</v>
      </c>
      <c r="M26" s="9" t="s">
        <v>43</v>
      </c>
    </row>
    <row r="27" spans="1:13" ht="34.5" customHeight="1">
      <c r="A27" s="23"/>
      <c r="B27" s="23"/>
      <c r="C27" s="30"/>
      <c r="D27" s="30"/>
      <c r="E27" s="27" t="s">
        <v>72</v>
      </c>
      <c r="F27" s="28" t="s">
        <v>73</v>
      </c>
      <c r="G27" s="13">
        <f t="shared" si="6"/>
        <v>65.9</v>
      </c>
      <c r="H27" s="29">
        <v>26.360000000000003</v>
      </c>
      <c r="I27" s="34" t="s">
        <v>30</v>
      </c>
      <c r="J27" s="34" t="s">
        <v>30</v>
      </c>
      <c r="K27" s="34" t="s">
        <v>30</v>
      </c>
      <c r="L27" s="37"/>
      <c r="M27" s="9" t="s">
        <v>31</v>
      </c>
    </row>
    <row r="28" spans="1:13" ht="34.5" customHeight="1">
      <c r="A28" s="23"/>
      <c r="B28" s="23"/>
      <c r="C28" s="30"/>
      <c r="D28" s="30"/>
      <c r="E28" s="27" t="s">
        <v>74</v>
      </c>
      <c r="F28" s="28" t="s">
        <v>75</v>
      </c>
      <c r="G28" s="13">
        <f t="shared" si="6"/>
        <v>64.2</v>
      </c>
      <c r="H28" s="29">
        <v>25.680000000000003</v>
      </c>
      <c r="I28" s="34" t="s">
        <v>30</v>
      </c>
      <c r="J28" s="34" t="s">
        <v>30</v>
      </c>
      <c r="K28" s="34" t="s">
        <v>30</v>
      </c>
      <c r="L28" s="37"/>
      <c r="M28" s="9" t="s">
        <v>76</v>
      </c>
    </row>
    <row r="29" spans="1:13" ht="28.5" customHeight="1">
      <c r="A29" s="24"/>
      <c r="B29" s="24"/>
      <c r="C29" s="31"/>
      <c r="D29" s="31"/>
      <c r="E29" s="27" t="s">
        <v>77</v>
      </c>
      <c r="F29" s="28" t="s">
        <v>78</v>
      </c>
      <c r="G29" s="13">
        <v>64.7</v>
      </c>
      <c r="H29" s="28">
        <f>G29*0.4</f>
        <v>25.880000000000003</v>
      </c>
      <c r="I29" s="34" t="s">
        <v>30</v>
      </c>
      <c r="J29" s="34" t="s">
        <v>30</v>
      </c>
      <c r="K29" s="34" t="s">
        <v>30</v>
      </c>
      <c r="L29" s="28"/>
      <c r="M29" s="27" t="s">
        <v>46</v>
      </c>
    </row>
  </sheetData>
  <sheetProtection/>
  <mergeCells count="28">
    <mergeCell ref="A2:M2"/>
    <mergeCell ref="G3:H3"/>
    <mergeCell ref="I3:J3"/>
    <mergeCell ref="A3:A4"/>
    <mergeCell ref="A5:A11"/>
    <mergeCell ref="A12:A15"/>
    <mergeCell ref="A16:A20"/>
    <mergeCell ref="A21:A29"/>
    <mergeCell ref="B3:B4"/>
    <mergeCell ref="B5:B11"/>
    <mergeCell ref="B12:B15"/>
    <mergeCell ref="B16:B20"/>
    <mergeCell ref="B21:B29"/>
    <mergeCell ref="C3:C4"/>
    <mergeCell ref="C5:C11"/>
    <mergeCell ref="C12:C15"/>
    <mergeCell ref="C16:C20"/>
    <mergeCell ref="C21:C29"/>
    <mergeCell ref="D3:D4"/>
    <mergeCell ref="D5:D11"/>
    <mergeCell ref="D12:D15"/>
    <mergeCell ref="D16:D20"/>
    <mergeCell ref="D21:D29"/>
    <mergeCell ref="E3:E4"/>
    <mergeCell ref="F3:F4"/>
    <mergeCell ref="K3:K4"/>
    <mergeCell ref="L3:L4"/>
    <mergeCell ref="M3:M4"/>
  </mergeCells>
  <printOptions/>
  <pageMargins left="0.08" right="0.2" top="0.16" bottom="0.12" header="0.16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灭绝的师太！</cp:lastModifiedBy>
  <cp:lastPrinted>2021-06-28T01:52:19Z</cp:lastPrinted>
  <dcterms:created xsi:type="dcterms:W3CDTF">2012-02-21T07:52:05Z</dcterms:created>
  <dcterms:modified xsi:type="dcterms:W3CDTF">2022-03-22T02:41:56Z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  <property fmtid="{D5CDD505-2E9C-101B-9397-08002B2CF9AE}" pid="4" name="I">
    <vt:lpwstr>A89BD76B310048EA92051915F65D986C</vt:lpwstr>
  </property>
</Properties>
</file>