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名单" sheetId="1" r:id="rId1"/>
  </sheets>
  <definedNames>
    <definedName name="_xlnm.Print_Titles" localSheetId="0">'体检名单'!$2:$3</definedName>
    <definedName name="_xlnm.Print_Area" localSheetId="0">'体检名单'!$A$1:$P$36</definedName>
    <definedName name="_xlnm._FilterDatabase" localSheetId="0" hidden="1">'体检名单'!$A$3:$P$36</definedName>
  </definedNames>
  <calcPr fullCalcOnLoad="1"/>
</workbook>
</file>

<file path=xl/sharedStrings.xml><?xml version="1.0" encoding="utf-8"?>
<sst xmlns="http://schemas.openxmlformats.org/spreadsheetml/2006/main" count="183" uniqueCount="135">
  <si>
    <t>附件1：</t>
  </si>
  <si>
    <t>隆昌市2023年下半年公开考试招聘事业单位工作人员体检人员名单</t>
  </si>
  <si>
    <t>序号</t>
  </si>
  <si>
    <t>姓名</t>
  </si>
  <si>
    <t>性别</t>
  </si>
  <si>
    <t>考聘岗位</t>
  </si>
  <si>
    <t>岗位代码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</si>
  <si>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</si>
  <si>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</si>
  <si>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</si>
  <si>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</si>
  <si>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</si>
  <si>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</si>
  <si>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面试成绩</t>
  </si>
  <si>
    <t>面试成绩折合</t>
  </si>
  <si>
    <t>总成绩</t>
  </si>
  <si>
    <t>总成绩排名</t>
  </si>
  <si>
    <t>备  注</t>
  </si>
  <si>
    <t>王俊</t>
  </si>
  <si>
    <t>男</t>
  </si>
  <si>
    <t>教师</t>
  </si>
  <si>
    <t>9060101</t>
  </si>
  <si>
    <t>2312909071017</t>
  </si>
  <si>
    <t>梁幸</t>
  </si>
  <si>
    <t>工作人员</t>
  </si>
  <si>
    <t>9060201</t>
  </si>
  <si>
    <t>2312909061315</t>
  </si>
  <si>
    <t>邹琴</t>
  </si>
  <si>
    <t>女</t>
  </si>
  <si>
    <t>测绘员</t>
  </si>
  <si>
    <t>9060301</t>
  </si>
  <si>
    <t>2312909071128</t>
  </si>
  <si>
    <t>谢东良</t>
  </si>
  <si>
    <t>监督员</t>
  </si>
  <si>
    <t>9060401</t>
  </si>
  <si>
    <t>2312909023318</t>
  </si>
  <si>
    <t>袁超兰</t>
  </si>
  <si>
    <t>文秘</t>
  </si>
  <si>
    <t>9060501</t>
  </si>
  <si>
    <t>2312909022325</t>
  </si>
  <si>
    <t>唐明建</t>
  </si>
  <si>
    <t>政务服务</t>
  </si>
  <si>
    <t>9060601</t>
  </si>
  <si>
    <t>2312909055714</t>
  </si>
  <si>
    <t>吴研</t>
  </si>
  <si>
    <t>保密机要</t>
  </si>
  <si>
    <t>9060701</t>
  </si>
  <si>
    <t>2312909075711</t>
  </si>
  <si>
    <t>冯圣滨</t>
  </si>
  <si>
    <t>综合执法</t>
  </si>
  <si>
    <t>9060801</t>
  </si>
  <si>
    <t>2312909055808</t>
  </si>
  <si>
    <t>黄家骏</t>
  </si>
  <si>
    <t>农业工程</t>
  </si>
  <si>
    <t>9060901</t>
  </si>
  <si>
    <t>2312909063726</t>
  </si>
  <si>
    <t>汪文传</t>
  </si>
  <si>
    <t>综合服务</t>
  </si>
  <si>
    <t>9061001</t>
  </si>
  <si>
    <t>2312909014025</t>
  </si>
  <si>
    <t>胡瑞扬</t>
  </si>
  <si>
    <t>9061201</t>
  </si>
  <si>
    <t>2312909014518</t>
  </si>
  <si>
    <t>巫岳</t>
  </si>
  <si>
    <t>文秘宣传</t>
  </si>
  <si>
    <t>9061301</t>
  </si>
  <si>
    <t>2312909043621</t>
  </si>
  <si>
    <t>邹佩锦</t>
  </si>
  <si>
    <t>便民服务</t>
  </si>
  <si>
    <t>9061401</t>
  </si>
  <si>
    <t>2312909012701</t>
  </si>
  <si>
    <t>张大林</t>
  </si>
  <si>
    <t>农业服务</t>
  </si>
  <si>
    <t>9061501</t>
  </si>
  <si>
    <t>2312909013116</t>
  </si>
  <si>
    <t>杨代</t>
  </si>
  <si>
    <t>9061601</t>
  </si>
  <si>
    <t>2312909014717</t>
  </si>
  <si>
    <t>陈丽</t>
  </si>
  <si>
    <t>9061701</t>
  </si>
  <si>
    <t>2312909052909</t>
  </si>
  <si>
    <t>黄文豪</t>
  </si>
  <si>
    <t>出纳</t>
  </si>
  <si>
    <t>9061801</t>
  </si>
  <si>
    <t>2312909012213</t>
  </si>
  <si>
    <t>张学恒</t>
  </si>
  <si>
    <t>财会</t>
  </si>
  <si>
    <t>9061901</t>
  </si>
  <si>
    <t>2312909051209</t>
  </si>
  <si>
    <t>程茂</t>
  </si>
  <si>
    <t>麻醉医师</t>
  </si>
  <si>
    <t>7060302</t>
  </si>
  <si>
    <t>3312909084129</t>
  </si>
  <si>
    <t>彭亚军</t>
  </si>
  <si>
    <t>口腔医师</t>
  </si>
  <si>
    <t>7060303</t>
  </si>
  <si>
    <t>3312909081622</t>
  </si>
  <si>
    <t>李家晴</t>
  </si>
  <si>
    <t>临床医师</t>
  </si>
  <si>
    <t>7060401</t>
  </si>
  <si>
    <t>3312909082512</t>
  </si>
  <si>
    <t>夏强</t>
  </si>
  <si>
    <t>3312909082829</t>
  </si>
  <si>
    <t>崔方方</t>
  </si>
  <si>
    <t>3312909080217</t>
  </si>
  <si>
    <t>张洪飞</t>
  </si>
  <si>
    <t>3312909084208</t>
  </si>
  <si>
    <t>王健</t>
  </si>
  <si>
    <t>7060601</t>
  </si>
  <si>
    <t>3312909081301</t>
  </si>
  <si>
    <t>陈林</t>
  </si>
  <si>
    <t>3312909082411</t>
  </si>
  <si>
    <t>朱洁</t>
  </si>
  <si>
    <t>护理</t>
  </si>
  <si>
    <t>7060801</t>
  </si>
  <si>
    <t>3312909083516</t>
  </si>
  <si>
    <t>潘俊宏</t>
  </si>
  <si>
    <t>临床中医师</t>
  </si>
  <si>
    <t>7060902</t>
  </si>
  <si>
    <t>3312909082730</t>
  </si>
  <si>
    <t>兰婷</t>
  </si>
  <si>
    <t>7060905</t>
  </si>
  <si>
    <t>3312909082101</t>
  </si>
  <si>
    <t>杨腾云</t>
  </si>
  <si>
    <t>7061002</t>
  </si>
  <si>
    <t>3312909080523</t>
  </si>
  <si>
    <t>王寒</t>
  </si>
  <si>
    <t>中药药剂士</t>
  </si>
  <si>
    <t>7061101</t>
  </si>
  <si>
    <t>3312909080222</t>
  </si>
  <si>
    <t>胡泓越</t>
  </si>
  <si>
    <t>7061309</t>
  </si>
  <si>
    <t>3312909082714</t>
  </si>
  <si>
    <t>马俊</t>
  </si>
  <si>
    <t>3312909080908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</si>
</sst>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6" fillId="33" borderId="10" xfId="67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33" borderId="10" xfId="67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urrency" xfId="63"/>
    <cellStyle name="Currency [0]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pane ySplit="3" topLeftCell="A4" activePane="bottomLeft" state="frozen"/>
      <selection pane="bottomLeft" activeCell="T12" sqref="T12"/>
    </sheetView>
  </sheetViews>
  <sheetFormatPr defaultColWidth="9.140625" defaultRowHeight="21.75" customHeight="1"/>
  <cols>
    <col min="1" max="1" width="5.7109375" style="3" customWidth="1"/>
    <col min="2" max="2" width="9.7109375" style="3" customWidth="1"/>
    <col min="3" max="3" width="5.421875" style="3" customWidth="1"/>
    <col min="4" max="4" width="9.8515625" style="3" customWidth="1"/>
    <col min="5" max="5" width="9.8515625" style="2" customWidth="1"/>
    <col min="6" max="6" width="16.421875" style="2" customWidth="1"/>
    <col min="7" max="7" width="8.57421875" style="2" customWidth="1"/>
    <col min="8" max="8" width="5.57421875" style="2" customWidth="1"/>
    <col min="9" max="9" width="9.421875" style="2" customWidth="1"/>
    <col min="10" max="10" width="8.7109375" style="2" customWidth="1"/>
    <col min="11" max="11" width="8.421875" style="4" customWidth="1"/>
    <col min="12" max="12" width="8.421875" style="1" customWidth="1"/>
    <col min="13" max="13" width="8.421875" style="2" customWidth="1"/>
    <col min="14" max="14" width="9.140625" style="2" customWidth="1"/>
    <col min="15" max="15" width="7.8515625" style="2" customWidth="1"/>
    <col min="16" max="16" width="10.140625" style="3" customWidth="1"/>
    <col min="17" max="16384" width="9.140625" style="3" customWidth="1"/>
  </cols>
  <sheetData>
    <row r="1" spans="1:2" ht="15" customHeight="1">
      <c r="A1" s="5" t="s">
        <v>0</v>
      </c>
      <c r="B1" s="5"/>
    </row>
    <row r="2" spans="1:16" ht="21.75" customHeight="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14"/>
      <c r="M2" s="7"/>
      <c r="N2" s="7"/>
      <c r="O2" s="7"/>
      <c r="P2" s="6"/>
    </row>
    <row r="3" spans="1:16" ht="48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1" customFormat="1" ht="18.75" customHeight="1">
      <c r="A4" s="10">
        <v>1</v>
      </c>
      <c r="B4" s="10" t="s">
        <v>18</v>
      </c>
      <c r="C4" s="10" t="s">
        <v>19</v>
      </c>
      <c r="D4" s="10" t="s">
        <v>20</v>
      </c>
      <c r="E4" s="11" t="s">
        <v>21</v>
      </c>
      <c r="F4" s="11" t="s">
        <v>22</v>
      </c>
      <c r="G4" s="11">
        <v>68.1</v>
      </c>
      <c r="H4" s="12"/>
      <c r="I4" s="12">
        <f aca="true" t="shared" si="0" ref="I4:I21">G4+H4</f>
        <v>68.1</v>
      </c>
      <c r="J4" s="12">
        <f aca="true" t="shared" si="1" ref="J4:J21">ROUND(I4*0.6,2)</f>
        <v>40.86</v>
      </c>
      <c r="K4" s="12">
        <v>1</v>
      </c>
      <c r="L4" s="15">
        <v>84.6</v>
      </c>
      <c r="M4" s="16">
        <f aca="true" t="shared" si="2" ref="M4:M21">ROUND(L4*0.4,2)</f>
        <v>33.84</v>
      </c>
      <c r="N4" s="15">
        <f aca="true" t="shared" si="3" ref="N4:N21">J4+M4</f>
        <v>74.7</v>
      </c>
      <c r="O4" s="15">
        <v>1</v>
      </c>
      <c r="P4" s="17"/>
    </row>
    <row r="5" spans="1:16" s="1" customFormat="1" ht="18.75" customHeight="1">
      <c r="A5" s="10">
        <v>2</v>
      </c>
      <c r="B5" s="10" t="s">
        <v>23</v>
      </c>
      <c r="C5" s="10" t="s">
        <v>19</v>
      </c>
      <c r="D5" s="10" t="s">
        <v>24</v>
      </c>
      <c r="E5" s="11" t="s">
        <v>25</v>
      </c>
      <c r="F5" s="11" t="s">
        <v>26</v>
      </c>
      <c r="G5" s="11">
        <v>74.5</v>
      </c>
      <c r="H5" s="12"/>
      <c r="I5" s="12">
        <f t="shared" si="0"/>
        <v>74.5</v>
      </c>
      <c r="J5" s="12">
        <f t="shared" si="1"/>
        <v>44.7</v>
      </c>
      <c r="K5" s="12">
        <v>1</v>
      </c>
      <c r="L5" s="15">
        <v>85.2</v>
      </c>
      <c r="M5" s="16">
        <f t="shared" si="2"/>
        <v>34.08</v>
      </c>
      <c r="N5" s="15">
        <f t="shared" si="3"/>
        <v>78.78</v>
      </c>
      <c r="O5" s="15">
        <v>1</v>
      </c>
      <c r="P5" s="17"/>
    </row>
    <row r="6" spans="1:16" s="1" customFormat="1" ht="18.75" customHeight="1">
      <c r="A6" s="10">
        <v>3</v>
      </c>
      <c r="B6" s="13" t="s">
        <v>27</v>
      </c>
      <c r="C6" s="13" t="s">
        <v>28</v>
      </c>
      <c r="D6" s="13" t="s">
        <v>29</v>
      </c>
      <c r="E6" s="11" t="s">
        <v>30</v>
      </c>
      <c r="F6" s="11" t="s">
        <v>31</v>
      </c>
      <c r="G6" s="11">
        <v>64.6</v>
      </c>
      <c r="H6" s="12"/>
      <c r="I6" s="12">
        <f t="shared" si="0"/>
        <v>64.6</v>
      </c>
      <c r="J6" s="12">
        <f t="shared" si="1"/>
        <v>38.76</v>
      </c>
      <c r="K6" s="12">
        <v>3</v>
      </c>
      <c r="L6" s="15">
        <v>82.88</v>
      </c>
      <c r="M6" s="16">
        <f t="shared" si="2"/>
        <v>33.15</v>
      </c>
      <c r="N6" s="15">
        <f t="shared" si="3"/>
        <v>71.91</v>
      </c>
      <c r="O6" s="15">
        <v>1</v>
      </c>
      <c r="P6" s="17"/>
    </row>
    <row r="7" spans="1:16" s="1" customFormat="1" ht="18.75" customHeight="1">
      <c r="A7" s="10">
        <v>4</v>
      </c>
      <c r="B7" s="10" t="s">
        <v>32</v>
      </c>
      <c r="C7" s="10" t="s">
        <v>19</v>
      </c>
      <c r="D7" s="10" t="s">
        <v>33</v>
      </c>
      <c r="E7" s="11" t="s">
        <v>34</v>
      </c>
      <c r="F7" s="11" t="s">
        <v>35</v>
      </c>
      <c r="G7" s="11">
        <v>59.1</v>
      </c>
      <c r="H7" s="12"/>
      <c r="I7" s="12">
        <f t="shared" si="0"/>
        <v>59.1</v>
      </c>
      <c r="J7" s="12">
        <f t="shared" si="1"/>
        <v>35.46</v>
      </c>
      <c r="K7" s="12">
        <v>1</v>
      </c>
      <c r="L7" s="15">
        <v>83.76</v>
      </c>
      <c r="M7" s="16">
        <f t="shared" si="2"/>
        <v>33.5</v>
      </c>
      <c r="N7" s="15">
        <f t="shared" si="3"/>
        <v>68.96000000000001</v>
      </c>
      <c r="O7" s="18">
        <v>1</v>
      </c>
      <c r="P7" s="17"/>
    </row>
    <row r="8" spans="1:16" s="1" customFormat="1" ht="18.75" customHeight="1">
      <c r="A8" s="10">
        <v>5</v>
      </c>
      <c r="B8" s="10" t="s">
        <v>36</v>
      </c>
      <c r="C8" s="10" t="s">
        <v>28</v>
      </c>
      <c r="D8" s="10" t="s">
        <v>37</v>
      </c>
      <c r="E8" s="11" t="s">
        <v>38</v>
      </c>
      <c r="F8" s="11" t="s">
        <v>39</v>
      </c>
      <c r="G8" s="11">
        <v>60.3</v>
      </c>
      <c r="H8" s="12"/>
      <c r="I8" s="12">
        <f t="shared" si="0"/>
        <v>60.3</v>
      </c>
      <c r="J8" s="12">
        <f t="shared" si="1"/>
        <v>36.18</v>
      </c>
      <c r="K8" s="12">
        <v>2</v>
      </c>
      <c r="L8" s="15">
        <v>86.8</v>
      </c>
      <c r="M8" s="16">
        <f t="shared" si="2"/>
        <v>34.72</v>
      </c>
      <c r="N8" s="15">
        <f t="shared" si="3"/>
        <v>70.9</v>
      </c>
      <c r="O8" s="15">
        <v>1</v>
      </c>
      <c r="P8" s="17"/>
    </row>
    <row r="9" spans="1:16" s="1" customFormat="1" ht="18.75" customHeight="1">
      <c r="A9" s="10">
        <v>6</v>
      </c>
      <c r="B9" s="10" t="s">
        <v>40</v>
      </c>
      <c r="C9" s="10" t="s">
        <v>19</v>
      </c>
      <c r="D9" s="10" t="s">
        <v>41</v>
      </c>
      <c r="E9" s="11" t="s">
        <v>42</v>
      </c>
      <c r="F9" s="11" t="s">
        <v>43</v>
      </c>
      <c r="G9" s="11">
        <v>65.7</v>
      </c>
      <c r="H9" s="12"/>
      <c r="I9" s="12">
        <f t="shared" si="0"/>
        <v>65.7</v>
      </c>
      <c r="J9" s="12">
        <f t="shared" si="1"/>
        <v>39.42</v>
      </c>
      <c r="K9" s="12">
        <v>2</v>
      </c>
      <c r="L9" s="15">
        <v>85.86</v>
      </c>
      <c r="M9" s="16">
        <f t="shared" si="2"/>
        <v>34.34</v>
      </c>
      <c r="N9" s="15">
        <f t="shared" si="3"/>
        <v>73.76</v>
      </c>
      <c r="O9" s="18">
        <v>1</v>
      </c>
      <c r="P9" s="17"/>
    </row>
    <row r="10" spans="1:16" s="1" customFormat="1" ht="18.75" customHeight="1">
      <c r="A10" s="10">
        <v>7</v>
      </c>
      <c r="B10" s="10" t="s">
        <v>44</v>
      </c>
      <c r="C10" s="10" t="s">
        <v>28</v>
      </c>
      <c r="D10" s="10" t="s">
        <v>45</v>
      </c>
      <c r="E10" s="11" t="s">
        <v>46</v>
      </c>
      <c r="F10" s="11" t="s">
        <v>47</v>
      </c>
      <c r="G10" s="11">
        <v>65.9</v>
      </c>
      <c r="H10" s="12"/>
      <c r="I10" s="12">
        <f t="shared" si="0"/>
        <v>65.9</v>
      </c>
      <c r="J10" s="12">
        <f t="shared" si="1"/>
        <v>39.54</v>
      </c>
      <c r="K10" s="12">
        <v>1</v>
      </c>
      <c r="L10" s="15">
        <v>85.4</v>
      </c>
      <c r="M10" s="16">
        <f t="shared" si="2"/>
        <v>34.16</v>
      </c>
      <c r="N10" s="15">
        <f t="shared" si="3"/>
        <v>73.69999999999999</v>
      </c>
      <c r="O10" s="18">
        <v>1</v>
      </c>
      <c r="P10" s="17"/>
    </row>
    <row r="11" spans="1:16" s="1" customFormat="1" ht="18.75" customHeight="1">
      <c r="A11" s="10">
        <v>8</v>
      </c>
      <c r="B11" s="10" t="s">
        <v>48</v>
      </c>
      <c r="C11" s="10" t="s">
        <v>19</v>
      </c>
      <c r="D11" s="10" t="s">
        <v>49</v>
      </c>
      <c r="E11" s="11" t="s">
        <v>50</v>
      </c>
      <c r="F11" s="11" t="s">
        <v>51</v>
      </c>
      <c r="G11" s="11">
        <v>68.1</v>
      </c>
      <c r="H11" s="12"/>
      <c r="I11" s="12">
        <f t="shared" si="0"/>
        <v>68.1</v>
      </c>
      <c r="J11" s="12">
        <f t="shared" si="1"/>
        <v>40.86</v>
      </c>
      <c r="K11" s="12">
        <v>1</v>
      </c>
      <c r="L11" s="15">
        <v>84.9</v>
      </c>
      <c r="M11" s="16">
        <f t="shared" si="2"/>
        <v>33.96</v>
      </c>
      <c r="N11" s="15">
        <f t="shared" si="3"/>
        <v>74.82</v>
      </c>
      <c r="O11" s="18">
        <v>1</v>
      </c>
      <c r="P11" s="17"/>
    </row>
    <row r="12" spans="1:16" s="1" customFormat="1" ht="18.75" customHeight="1">
      <c r="A12" s="10">
        <v>9</v>
      </c>
      <c r="B12" s="10" t="s">
        <v>52</v>
      </c>
      <c r="C12" s="10" t="s">
        <v>19</v>
      </c>
      <c r="D12" s="10" t="s">
        <v>53</v>
      </c>
      <c r="E12" s="11" t="s">
        <v>54</v>
      </c>
      <c r="F12" s="11" t="s">
        <v>55</v>
      </c>
      <c r="G12" s="11">
        <v>68.3</v>
      </c>
      <c r="H12" s="12"/>
      <c r="I12" s="12">
        <f t="shared" si="0"/>
        <v>68.3</v>
      </c>
      <c r="J12" s="12">
        <f t="shared" si="1"/>
        <v>40.98</v>
      </c>
      <c r="K12" s="12">
        <v>1</v>
      </c>
      <c r="L12" s="15">
        <v>84.1</v>
      </c>
      <c r="M12" s="16">
        <f t="shared" si="2"/>
        <v>33.64</v>
      </c>
      <c r="N12" s="15">
        <f t="shared" si="3"/>
        <v>74.62</v>
      </c>
      <c r="O12" s="15">
        <v>1</v>
      </c>
      <c r="P12" s="17"/>
    </row>
    <row r="13" spans="1:16" s="1" customFormat="1" ht="18.75" customHeight="1">
      <c r="A13" s="10">
        <v>10</v>
      </c>
      <c r="B13" s="10" t="s">
        <v>56</v>
      </c>
      <c r="C13" s="10" t="s">
        <v>19</v>
      </c>
      <c r="D13" s="10" t="s">
        <v>57</v>
      </c>
      <c r="E13" s="11" t="s">
        <v>58</v>
      </c>
      <c r="F13" s="11" t="s">
        <v>59</v>
      </c>
      <c r="G13" s="11">
        <v>60.9</v>
      </c>
      <c r="H13" s="12"/>
      <c r="I13" s="12">
        <f t="shared" si="0"/>
        <v>60.9</v>
      </c>
      <c r="J13" s="12">
        <f t="shared" si="1"/>
        <v>36.54</v>
      </c>
      <c r="K13" s="12">
        <v>1</v>
      </c>
      <c r="L13" s="15">
        <v>84.74</v>
      </c>
      <c r="M13" s="16">
        <f t="shared" si="2"/>
        <v>33.9</v>
      </c>
      <c r="N13" s="15">
        <f t="shared" si="3"/>
        <v>70.44</v>
      </c>
      <c r="O13" s="15">
        <v>1</v>
      </c>
      <c r="P13" s="17"/>
    </row>
    <row r="14" spans="1:16" s="1" customFormat="1" ht="18.75" customHeight="1">
      <c r="A14" s="10">
        <v>11</v>
      </c>
      <c r="B14" s="10" t="s">
        <v>60</v>
      </c>
      <c r="C14" s="10" t="s">
        <v>19</v>
      </c>
      <c r="D14" s="10" t="s">
        <v>37</v>
      </c>
      <c r="E14" s="11" t="s">
        <v>61</v>
      </c>
      <c r="F14" s="11" t="s">
        <v>62</v>
      </c>
      <c r="G14" s="11">
        <v>57.1</v>
      </c>
      <c r="H14" s="12">
        <v>6</v>
      </c>
      <c r="I14" s="12">
        <f t="shared" si="0"/>
        <v>63.1</v>
      </c>
      <c r="J14" s="12">
        <f t="shared" si="1"/>
        <v>37.86</v>
      </c>
      <c r="K14" s="12">
        <v>1</v>
      </c>
      <c r="L14" s="15">
        <v>85.18</v>
      </c>
      <c r="M14" s="16">
        <f t="shared" si="2"/>
        <v>34.07</v>
      </c>
      <c r="N14" s="15">
        <f t="shared" si="3"/>
        <v>71.93</v>
      </c>
      <c r="O14" s="18">
        <v>1</v>
      </c>
      <c r="P14" s="17"/>
    </row>
    <row r="15" spans="1:16" s="2" customFormat="1" ht="18.75" customHeight="1">
      <c r="A15" s="10">
        <v>12</v>
      </c>
      <c r="B15" s="10" t="s">
        <v>63</v>
      </c>
      <c r="C15" s="10" t="s">
        <v>19</v>
      </c>
      <c r="D15" s="10" t="s">
        <v>64</v>
      </c>
      <c r="E15" s="11" t="s">
        <v>65</v>
      </c>
      <c r="F15" s="11" t="s">
        <v>66</v>
      </c>
      <c r="G15" s="11">
        <v>60.9</v>
      </c>
      <c r="H15" s="12"/>
      <c r="I15" s="12">
        <f t="shared" si="0"/>
        <v>60.9</v>
      </c>
      <c r="J15" s="12">
        <f t="shared" si="1"/>
        <v>36.54</v>
      </c>
      <c r="K15" s="12">
        <v>2</v>
      </c>
      <c r="L15" s="15">
        <v>85.74</v>
      </c>
      <c r="M15" s="16">
        <f t="shared" si="2"/>
        <v>34.3</v>
      </c>
      <c r="N15" s="15">
        <f t="shared" si="3"/>
        <v>70.84</v>
      </c>
      <c r="O15" s="18">
        <v>1</v>
      </c>
      <c r="P15" s="17"/>
    </row>
    <row r="16" spans="1:16" s="2" customFormat="1" ht="18.75" customHeight="1">
      <c r="A16" s="10">
        <v>13</v>
      </c>
      <c r="B16" s="10" t="s">
        <v>67</v>
      </c>
      <c r="C16" s="10" t="s">
        <v>28</v>
      </c>
      <c r="D16" s="10" t="s">
        <v>68</v>
      </c>
      <c r="E16" s="11" t="s">
        <v>69</v>
      </c>
      <c r="F16" s="11" t="s">
        <v>70</v>
      </c>
      <c r="G16" s="11">
        <v>62.5</v>
      </c>
      <c r="H16" s="12"/>
      <c r="I16" s="12">
        <f t="shared" si="0"/>
        <v>62.5</v>
      </c>
      <c r="J16" s="12">
        <f t="shared" si="1"/>
        <v>37.5</v>
      </c>
      <c r="K16" s="12">
        <v>2</v>
      </c>
      <c r="L16" s="15">
        <v>83.14</v>
      </c>
      <c r="M16" s="16">
        <f t="shared" si="2"/>
        <v>33.26</v>
      </c>
      <c r="N16" s="15">
        <f t="shared" si="3"/>
        <v>70.75999999999999</v>
      </c>
      <c r="O16" s="18">
        <v>1</v>
      </c>
      <c r="P16" s="17"/>
    </row>
    <row r="17" spans="1:16" s="2" customFormat="1" ht="18.75" customHeight="1">
      <c r="A17" s="10">
        <v>14</v>
      </c>
      <c r="B17" s="10" t="s">
        <v>71</v>
      </c>
      <c r="C17" s="10" t="s">
        <v>28</v>
      </c>
      <c r="D17" s="10" t="s">
        <v>72</v>
      </c>
      <c r="E17" s="11" t="s">
        <v>73</v>
      </c>
      <c r="F17" s="11" t="s">
        <v>74</v>
      </c>
      <c r="G17" s="11">
        <v>66.7</v>
      </c>
      <c r="H17" s="12"/>
      <c r="I17" s="12">
        <f t="shared" si="0"/>
        <v>66.7</v>
      </c>
      <c r="J17" s="12">
        <f t="shared" si="1"/>
        <v>40.02</v>
      </c>
      <c r="K17" s="12">
        <v>1</v>
      </c>
      <c r="L17" s="15">
        <v>85.02</v>
      </c>
      <c r="M17" s="16">
        <f t="shared" si="2"/>
        <v>34.01</v>
      </c>
      <c r="N17" s="15">
        <f t="shared" si="3"/>
        <v>74.03</v>
      </c>
      <c r="O17" s="18">
        <v>1</v>
      </c>
      <c r="P17" s="17"/>
    </row>
    <row r="18" spans="1:16" s="2" customFormat="1" ht="18.75" customHeight="1">
      <c r="A18" s="10">
        <v>15</v>
      </c>
      <c r="B18" s="10" t="s">
        <v>75</v>
      </c>
      <c r="C18" s="10" t="s">
        <v>19</v>
      </c>
      <c r="D18" s="10" t="s">
        <v>72</v>
      </c>
      <c r="E18" s="11" t="s">
        <v>76</v>
      </c>
      <c r="F18" s="11" t="s">
        <v>77</v>
      </c>
      <c r="G18" s="11">
        <v>67.6</v>
      </c>
      <c r="H18" s="12"/>
      <c r="I18" s="12">
        <f t="shared" si="0"/>
        <v>67.6</v>
      </c>
      <c r="J18" s="12">
        <f t="shared" si="1"/>
        <v>40.56</v>
      </c>
      <c r="K18" s="12">
        <v>1</v>
      </c>
      <c r="L18" s="15">
        <v>85</v>
      </c>
      <c r="M18" s="16">
        <f t="shared" si="2"/>
        <v>34</v>
      </c>
      <c r="N18" s="15">
        <f t="shared" si="3"/>
        <v>74.56</v>
      </c>
      <c r="O18" s="15">
        <v>1</v>
      </c>
      <c r="P18" s="17"/>
    </row>
    <row r="19" spans="1:16" s="2" customFormat="1" ht="18.75" customHeight="1">
      <c r="A19" s="10">
        <v>16</v>
      </c>
      <c r="B19" s="10" t="s">
        <v>78</v>
      </c>
      <c r="C19" s="10" t="s">
        <v>28</v>
      </c>
      <c r="D19" s="10" t="s">
        <v>68</v>
      </c>
      <c r="E19" s="11" t="s">
        <v>79</v>
      </c>
      <c r="F19" s="11" t="s">
        <v>80</v>
      </c>
      <c r="G19" s="11">
        <v>48.1</v>
      </c>
      <c r="H19" s="12"/>
      <c r="I19" s="12">
        <f t="shared" si="0"/>
        <v>48.1</v>
      </c>
      <c r="J19" s="12">
        <f t="shared" si="1"/>
        <v>28.86</v>
      </c>
      <c r="K19" s="12">
        <v>1</v>
      </c>
      <c r="L19" s="15">
        <v>84.04</v>
      </c>
      <c r="M19" s="16">
        <f t="shared" si="2"/>
        <v>33.62</v>
      </c>
      <c r="N19" s="15">
        <f t="shared" si="3"/>
        <v>62.48</v>
      </c>
      <c r="O19" s="18">
        <v>1</v>
      </c>
      <c r="P19" s="17"/>
    </row>
    <row r="20" spans="1:16" s="2" customFormat="1" ht="18.75" customHeight="1">
      <c r="A20" s="10">
        <v>17</v>
      </c>
      <c r="B20" s="10" t="s">
        <v>81</v>
      </c>
      <c r="C20" s="10" t="s">
        <v>19</v>
      </c>
      <c r="D20" s="10" t="s">
        <v>82</v>
      </c>
      <c r="E20" s="11" t="s">
        <v>83</v>
      </c>
      <c r="F20" s="11" t="s">
        <v>84</v>
      </c>
      <c r="G20" s="11">
        <v>64.5</v>
      </c>
      <c r="H20" s="12"/>
      <c r="I20" s="12">
        <f t="shared" si="0"/>
        <v>64.5</v>
      </c>
      <c r="J20" s="12">
        <f t="shared" si="1"/>
        <v>38.7</v>
      </c>
      <c r="K20" s="12">
        <v>1</v>
      </c>
      <c r="L20" s="15">
        <v>82.1</v>
      </c>
      <c r="M20" s="16">
        <f t="shared" si="2"/>
        <v>32.84</v>
      </c>
      <c r="N20" s="15">
        <f t="shared" si="3"/>
        <v>71.54</v>
      </c>
      <c r="O20" s="18">
        <v>1</v>
      </c>
      <c r="P20" s="17"/>
    </row>
    <row r="21" spans="1:16" s="2" customFormat="1" ht="18.75" customHeight="1">
      <c r="A21" s="10">
        <v>18</v>
      </c>
      <c r="B21" s="13" t="s">
        <v>85</v>
      </c>
      <c r="C21" s="13" t="s">
        <v>19</v>
      </c>
      <c r="D21" s="13" t="s">
        <v>86</v>
      </c>
      <c r="E21" s="11" t="s">
        <v>87</v>
      </c>
      <c r="F21" s="11" t="s">
        <v>88</v>
      </c>
      <c r="G21" s="11">
        <v>63.7</v>
      </c>
      <c r="H21" s="12"/>
      <c r="I21" s="12">
        <f t="shared" si="0"/>
        <v>63.7</v>
      </c>
      <c r="J21" s="12">
        <f t="shared" si="1"/>
        <v>38.22</v>
      </c>
      <c r="K21" s="12">
        <v>1</v>
      </c>
      <c r="L21" s="15">
        <v>83.44</v>
      </c>
      <c r="M21" s="16">
        <f t="shared" si="2"/>
        <v>33.38</v>
      </c>
      <c r="N21" s="15">
        <f t="shared" si="3"/>
        <v>71.6</v>
      </c>
      <c r="O21" s="15">
        <v>1</v>
      </c>
      <c r="P21" s="17"/>
    </row>
    <row r="22" spans="1:16" s="2" customFormat="1" ht="18.75" customHeight="1">
      <c r="A22" s="10">
        <v>19</v>
      </c>
      <c r="B22" s="10" t="s">
        <v>89</v>
      </c>
      <c r="C22" s="10" t="s">
        <v>19</v>
      </c>
      <c r="D22" s="10" t="s">
        <v>90</v>
      </c>
      <c r="E22" s="11" t="s">
        <v>91</v>
      </c>
      <c r="F22" s="11" t="s">
        <v>92</v>
      </c>
      <c r="G22" s="11">
        <v>45</v>
      </c>
      <c r="H22" s="12"/>
      <c r="I22" s="12">
        <f aca="true" t="shared" si="4" ref="I22:I36">G22+H22</f>
        <v>45</v>
      </c>
      <c r="J22" s="12">
        <f aca="true" t="shared" si="5" ref="J22:J36">ROUND(I22*0.6,2)</f>
        <v>27</v>
      </c>
      <c r="K22" s="12">
        <v>1</v>
      </c>
      <c r="L22" s="15">
        <v>74.96</v>
      </c>
      <c r="M22" s="16">
        <f aca="true" t="shared" si="6" ref="M22:M36">ROUND(L22*0.4,2)</f>
        <v>29.98</v>
      </c>
      <c r="N22" s="15">
        <f aca="true" t="shared" si="7" ref="N22:N36">J22+M22</f>
        <v>56.980000000000004</v>
      </c>
      <c r="O22" s="18">
        <v>1</v>
      </c>
      <c r="P22" s="17"/>
    </row>
    <row r="23" spans="1:16" s="2" customFormat="1" ht="18.75" customHeight="1">
      <c r="A23" s="10">
        <v>20</v>
      </c>
      <c r="B23" s="10" t="s">
        <v>93</v>
      </c>
      <c r="C23" s="10" t="s">
        <v>19</v>
      </c>
      <c r="D23" s="10" t="s">
        <v>94</v>
      </c>
      <c r="E23" s="11" t="s">
        <v>95</v>
      </c>
      <c r="F23" s="11" t="s">
        <v>96</v>
      </c>
      <c r="G23" s="11">
        <v>45</v>
      </c>
      <c r="H23" s="12"/>
      <c r="I23" s="12">
        <f t="shared" si="4"/>
        <v>45</v>
      </c>
      <c r="J23" s="12">
        <f t="shared" si="5"/>
        <v>27</v>
      </c>
      <c r="K23" s="12">
        <v>1</v>
      </c>
      <c r="L23" s="15">
        <v>77.88</v>
      </c>
      <c r="M23" s="16">
        <f t="shared" si="6"/>
        <v>31.15</v>
      </c>
      <c r="N23" s="15">
        <f t="shared" si="7"/>
        <v>58.15</v>
      </c>
      <c r="O23" s="15">
        <v>1</v>
      </c>
      <c r="P23" s="17"/>
    </row>
    <row r="24" spans="1:16" s="2" customFormat="1" ht="18.75" customHeight="1">
      <c r="A24" s="10">
        <v>21</v>
      </c>
      <c r="B24" s="10" t="s">
        <v>97</v>
      </c>
      <c r="C24" s="10" t="s">
        <v>28</v>
      </c>
      <c r="D24" s="10" t="s">
        <v>98</v>
      </c>
      <c r="E24" s="11" t="s">
        <v>99</v>
      </c>
      <c r="F24" s="11" t="s">
        <v>100</v>
      </c>
      <c r="G24" s="11">
        <v>57</v>
      </c>
      <c r="H24" s="12"/>
      <c r="I24" s="12">
        <f t="shared" si="4"/>
        <v>57</v>
      </c>
      <c r="J24" s="12">
        <f t="shared" si="5"/>
        <v>34.2</v>
      </c>
      <c r="K24" s="12">
        <v>1</v>
      </c>
      <c r="L24" s="15">
        <v>74.98</v>
      </c>
      <c r="M24" s="16">
        <f t="shared" si="6"/>
        <v>29.99</v>
      </c>
      <c r="N24" s="15">
        <f t="shared" si="7"/>
        <v>64.19</v>
      </c>
      <c r="O24" s="18">
        <v>1</v>
      </c>
      <c r="P24" s="17"/>
    </row>
    <row r="25" spans="1:16" s="2" customFormat="1" ht="18.75" customHeight="1">
      <c r="A25" s="10">
        <v>22</v>
      </c>
      <c r="B25" s="10" t="s">
        <v>101</v>
      </c>
      <c r="C25" s="10" t="s">
        <v>19</v>
      </c>
      <c r="D25" s="10" t="s">
        <v>98</v>
      </c>
      <c r="E25" s="11" t="s">
        <v>99</v>
      </c>
      <c r="F25" s="11" t="s">
        <v>102</v>
      </c>
      <c r="G25" s="11">
        <v>53</v>
      </c>
      <c r="H25" s="12"/>
      <c r="I25" s="12">
        <f t="shared" si="4"/>
        <v>53</v>
      </c>
      <c r="J25" s="12">
        <f t="shared" si="5"/>
        <v>31.8</v>
      </c>
      <c r="K25" s="12">
        <v>3</v>
      </c>
      <c r="L25" s="15">
        <v>80.96</v>
      </c>
      <c r="M25" s="16">
        <f t="shared" si="6"/>
        <v>32.38</v>
      </c>
      <c r="N25" s="15">
        <f t="shared" si="7"/>
        <v>64.18</v>
      </c>
      <c r="O25" s="15">
        <v>2</v>
      </c>
      <c r="P25" s="17"/>
    </row>
    <row r="26" spans="1:16" s="2" customFormat="1" ht="18.75" customHeight="1">
      <c r="A26" s="10">
        <v>23</v>
      </c>
      <c r="B26" s="10" t="s">
        <v>103</v>
      </c>
      <c r="C26" s="10" t="s">
        <v>28</v>
      </c>
      <c r="D26" s="10" t="s">
        <v>98</v>
      </c>
      <c r="E26" s="11" t="s">
        <v>99</v>
      </c>
      <c r="F26" s="11" t="s">
        <v>104</v>
      </c>
      <c r="G26" s="11">
        <v>49</v>
      </c>
      <c r="H26" s="12"/>
      <c r="I26" s="12">
        <f t="shared" si="4"/>
        <v>49</v>
      </c>
      <c r="J26" s="12">
        <f t="shared" si="5"/>
        <v>29.4</v>
      </c>
      <c r="K26" s="12">
        <v>6</v>
      </c>
      <c r="L26" s="15">
        <v>75.3</v>
      </c>
      <c r="M26" s="16">
        <f t="shared" si="6"/>
        <v>30.12</v>
      </c>
      <c r="N26" s="15">
        <f t="shared" si="7"/>
        <v>59.519999999999996</v>
      </c>
      <c r="O26" s="18">
        <v>3</v>
      </c>
      <c r="P26" s="17"/>
    </row>
    <row r="27" spans="1:16" s="2" customFormat="1" ht="18.75" customHeight="1">
      <c r="A27" s="10">
        <v>24</v>
      </c>
      <c r="B27" s="13" t="s">
        <v>105</v>
      </c>
      <c r="C27" s="13" t="s">
        <v>28</v>
      </c>
      <c r="D27" s="13" t="s">
        <v>98</v>
      </c>
      <c r="E27" s="11" t="s">
        <v>99</v>
      </c>
      <c r="F27" s="11" t="s">
        <v>106</v>
      </c>
      <c r="G27" s="11">
        <v>47</v>
      </c>
      <c r="H27" s="12"/>
      <c r="I27" s="12">
        <f t="shared" si="4"/>
        <v>47</v>
      </c>
      <c r="J27" s="12">
        <f t="shared" si="5"/>
        <v>28.2</v>
      </c>
      <c r="K27" s="12">
        <v>9</v>
      </c>
      <c r="L27" s="15">
        <v>77.96</v>
      </c>
      <c r="M27" s="16">
        <f t="shared" si="6"/>
        <v>31.18</v>
      </c>
      <c r="N27" s="15">
        <f t="shared" si="7"/>
        <v>59.379999999999995</v>
      </c>
      <c r="O27" s="18">
        <v>4</v>
      </c>
      <c r="P27" s="17"/>
    </row>
    <row r="28" spans="1:16" s="2" customFormat="1" ht="18.75" customHeight="1">
      <c r="A28" s="10">
        <v>25</v>
      </c>
      <c r="B28" s="13" t="s">
        <v>107</v>
      </c>
      <c r="C28" s="13" t="s">
        <v>19</v>
      </c>
      <c r="D28" s="13" t="s">
        <v>98</v>
      </c>
      <c r="E28" s="11" t="s">
        <v>108</v>
      </c>
      <c r="F28" s="11" t="s">
        <v>109</v>
      </c>
      <c r="G28" s="11">
        <v>60</v>
      </c>
      <c r="H28" s="12"/>
      <c r="I28" s="12">
        <f t="shared" si="4"/>
        <v>60</v>
      </c>
      <c r="J28" s="12">
        <f t="shared" si="5"/>
        <v>36</v>
      </c>
      <c r="K28" s="12">
        <v>1</v>
      </c>
      <c r="L28" s="15">
        <v>78.34</v>
      </c>
      <c r="M28" s="16">
        <f t="shared" si="6"/>
        <v>31.34</v>
      </c>
      <c r="N28" s="15">
        <f t="shared" si="7"/>
        <v>67.34</v>
      </c>
      <c r="O28" s="18">
        <v>1</v>
      </c>
      <c r="P28" s="17"/>
    </row>
    <row r="29" spans="1:16" s="2" customFormat="1" ht="18.75" customHeight="1">
      <c r="A29" s="10">
        <v>26</v>
      </c>
      <c r="B29" s="10" t="s">
        <v>110</v>
      </c>
      <c r="C29" s="10" t="s">
        <v>19</v>
      </c>
      <c r="D29" s="10" t="s">
        <v>98</v>
      </c>
      <c r="E29" s="11" t="s">
        <v>108</v>
      </c>
      <c r="F29" s="11" t="s">
        <v>111</v>
      </c>
      <c r="G29" s="11">
        <v>49</v>
      </c>
      <c r="H29" s="12"/>
      <c r="I29" s="12">
        <f t="shared" si="4"/>
        <v>49</v>
      </c>
      <c r="J29" s="12">
        <f t="shared" si="5"/>
        <v>29.4</v>
      </c>
      <c r="K29" s="12">
        <v>2</v>
      </c>
      <c r="L29" s="15">
        <v>81.32</v>
      </c>
      <c r="M29" s="16">
        <f t="shared" si="6"/>
        <v>32.53</v>
      </c>
      <c r="N29" s="15">
        <f t="shared" si="7"/>
        <v>61.93</v>
      </c>
      <c r="O29" s="18">
        <v>2</v>
      </c>
      <c r="P29" s="17"/>
    </row>
    <row r="30" spans="1:16" s="2" customFormat="1" ht="18.75" customHeight="1">
      <c r="A30" s="10">
        <v>27</v>
      </c>
      <c r="B30" s="10" t="s">
        <v>112</v>
      </c>
      <c r="C30" s="10" t="s">
        <v>28</v>
      </c>
      <c r="D30" s="10" t="s">
        <v>113</v>
      </c>
      <c r="E30" s="11" t="s">
        <v>114</v>
      </c>
      <c r="F30" s="11" t="s">
        <v>115</v>
      </c>
      <c r="G30" s="11">
        <v>61</v>
      </c>
      <c r="H30" s="12"/>
      <c r="I30" s="12">
        <f t="shared" si="4"/>
        <v>61</v>
      </c>
      <c r="J30" s="12">
        <f t="shared" si="5"/>
        <v>36.6</v>
      </c>
      <c r="K30" s="12">
        <v>1</v>
      </c>
      <c r="L30" s="15">
        <v>83.36</v>
      </c>
      <c r="M30" s="16">
        <f t="shared" si="6"/>
        <v>33.34</v>
      </c>
      <c r="N30" s="15">
        <f t="shared" si="7"/>
        <v>69.94</v>
      </c>
      <c r="O30" s="18">
        <v>1</v>
      </c>
      <c r="P30" s="17"/>
    </row>
    <row r="31" spans="1:16" s="2" customFormat="1" ht="18.75" customHeight="1">
      <c r="A31" s="10">
        <v>28</v>
      </c>
      <c r="B31" s="10" t="s">
        <v>116</v>
      </c>
      <c r="C31" s="10" t="s">
        <v>19</v>
      </c>
      <c r="D31" s="10" t="s">
        <v>117</v>
      </c>
      <c r="E31" s="11" t="s">
        <v>118</v>
      </c>
      <c r="F31" s="11" t="s">
        <v>119</v>
      </c>
      <c r="G31" s="11">
        <v>53</v>
      </c>
      <c r="H31" s="12"/>
      <c r="I31" s="12">
        <f t="shared" si="4"/>
        <v>53</v>
      </c>
      <c r="J31" s="12">
        <f t="shared" si="5"/>
        <v>31.8</v>
      </c>
      <c r="K31" s="12">
        <v>2</v>
      </c>
      <c r="L31" s="15">
        <v>80.5</v>
      </c>
      <c r="M31" s="16">
        <f t="shared" si="6"/>
        <v>32.2</v>
      </c>
      <c r="N31" s="15">
        <f t="shared" si="7"/>
        <v>64</v>
      </c>
      <c r="O31" s="18">
        <v>1</v>
      </c>
      <c r="P31" s="17"/>
    </row>
    <row r="32" spans="1:16" s="2" customFormat="1" ht="18.75" customHeight="1">
      <c r="A32" s="10">
        <v>29</v>
      </c>
      <c r="B32" s="10" t="s">
        <v>120</v>
      </c>
      <c r="C32" s="10" t="s">
        <v>28</v>
      </c>
      <c r="D32" s="10" t="s">
        <v>113</v>
      </c>
      <c r="E32" s="11" t="s">
        <v>121</v>
      </c>
      <c r="F32" s="11" t="s">
        <v>122</v>
      </c>
      <c r="G32" s="11">
        <v>64</v>
      </c>
      <c r="H32" s="12"/>
      <c r="I32" s="12">
        <f t="shared" si="4"/>
        <v>64</v>
      </c>
      <c r="J32" s="12">
        <f t="shared" si="5"/>
        <v>38.4</v>
      </c>
      <c r="K32" s="12">
        <v>1</v>
      </c>
      <c r="L32" s="15">
        <v>80.92</v>
      </c>
      <c r="M32" s="16">
        <f t="shared" si="6"/>
        <v>32.37</v>
      </c>
      <c r="N32" s="15">
        <f t="shared" si="7"/>
        <v>70.77</v>
      </c>
      <c r="O32" s="15">
        <v>1</v>
      </c>
      <c r="P32" s="17"/>
    </row>
    <row r="33" spans="1:16" s="2" customFormat="1" ht="18.75" customHeight="1">
      <c r="A33" s="10">
        <v>30</v>
      </c>
      <c r="B33" s="10" t="s">
        <v>123</v>
      </c>
      <c r="C33" s="10" t="s">
        <v>28</v>
      </c>
      <c r="D33" s="10" t="s">
        <v>98</v>
      </c>
      <c r="E33" s="11" t="s">
        <v>124</v>
      </c>
      <c r="F33" s="11" t="s">
        <v>125</v>
      </c>
      <c r="G33" s="11">
        <v>55</v>
      </c>
      <c r="H33" s="12"/>
      <c r="I33" s="12">
        <f t="shared" si="4"/>
        <v>55</v>
      </c>
      <c r="J33" s="12">
        <f t="shared" si="5"/>
        <v>33</v>
      </c>
      <c r="K33" s="12">
        <v>1</v>
      </c>
      <c r="L33" s="15">
        <v>76.88</v>
      </c>
      <c r="M33" s="16">
        <f t="shared" si="6"/>
        <v>30.75</v>
      </c>
      <c r="N33" s="15">
        <f t="shared" si="7"/>
        <v>63.75</v>
      </c>
      <c r="O33" s="18">
        <v>1</v>
      </c>
      <c r="P33" s="17"/>
    </row>
    <row r="34" spans="1:16" s="2" customFormat="1" ht="18.75" customHeight="1">
      <c r="A34" s="10">
        <v>31</v>
      </c>
      <c r="B34" s="10" t="s">
        <v>126</v>
      </c>
      <c r="C34" s="10" t="s">
        <v>28</v>
      </c>
      <c r="D34" s="10" t="s">
        <v>127</v>
      </c>
      <c r="E34" s="11" t="s">
        <v>128</v>
      </c>
      <c r="F34" s="11" t="s">
        <v>129</v>
      </c>
      <c r="G34" s="11">
        <v>71</v>
      </c>
      <c r="H34" s="12"/>
      <c r="I34" s="12">
        <f t="shared" si="4"/>
        <v>71</v>
      </c>
      <c r="J34" s="12">
        <f t="shared" si="5"/>
        <v>42.6</v>
      </c>
      <c r="K34" s="12">
        <v>1</v>
      </c>
      <c r="L34" s="15">
        <v>73.84</v>
      </c>
      <c r="M34" s="16">
        <f t="shared" si="6"/>
        <v>29.54</v>
      </c>
      <c r="N34" s="15">
        <f t="shared" si="7"/>
        <v>72.14</v>
      </c>
      <c r="O34" s="15">
        <v>1</v>
      </c>
      <c r="P34" s="17"/>
    </row>
    <row r="35" spans="1:16" s="2" customFormat="1" ht="18.75" customHeight="1">
      <c r="A35" s="10">
        <v>32</v>
      </c>
      <c r="B35" s="10" t="s">
        <v>130</v>
      </c>
      <c r="C35" s="10" t="s">
        <v>28</v>
      </c>
      <c r="D35" s="10" t="s">
        <v>113</v>
      </c>
      <c r="E35" s="11" t="s">
        <v>131</v>
      </c>
      <c r="F35" s="11" t="s">
        <v>132</v>
      </c>
      <c r="G35" s="11">
        <v>64</v>
      </c>
      <c r="H35" s="12"/>
      <c r="I35" s="12">
        <f t="shared" si="4"/>
        <v>64</v>
      </c>
      <c r="J35" s="12">
        <f t="shared" si="5"/>
        <v>38.4</v>
      </c>
      <c r="K35" s="12">
        <v>1</v>
      </c>
      <c r="L35" s="15">
        <v>85.26</v>
      </c>
      <c r="M35" s="16">
        <f t="shared" si="6"/>
        <v>34.1</v>
      </c>
      <c r="N35" s="15">
        <f t="shared" si="7"/>
        <v>72.5</v>
      </c>
      <c r="O35" s="15">
        <v>1</v>
      </c>
      <c r="P35" s="17"/>
    </row>
    <row r="36" spans="1:16" s="2" customFormat="1" ht="18.75" customHeight="1">
      <c r="A36" s="10">
        <v>33</v>
      </c>
      <c r="B36" s="10" t="s">
        <v>133</v>
      </c>
      <c r="C36" s="10" t="s">
        <v>28</v>
      </c>
      <c r="D36" s="10" t="s">
        <v>113</v>
      </c>
      <c r="E36" s="11" t="s">
        <v>131</v>
      </c>
      <c r="F36" s="11" t="s">
        <v>134</v>
      </c>
      <c r="G36" s="11">
        <v>61</v>
      </c>
      <c r="H36" s="12"/>
      <c r="I36" s="12">
        <f t="shared" si="4"/>
        <v>61</v>
      </c>
      <c r="J36" s="12">
        <f t="shared" si="5"/>
        <v>36.6</v>
      </c>
      <c r="K36" s="12">
        <v>3</v>
      </c>
      <c r="L36" s="15">
        <v>87.9</v>
      </c>
      <c r="M36" s="16">
        <f t="shared" si="6"/>
        <v>35.16</v>
      </c>
      <c r="N36" s="15">
        <f t="shared" si="7"/>
        <v>71.75999999999999</v>
      </c>
      <c r="O36" s="15">
        <v>2</v>
      </c>
      <c r="P36" s="17"/>
    </row>
  </sheetData>
  <sheetProtection/>
  <autoFilter ref="A3:P36"/>
  <mergeCells count="2">
    <mergeCell ref="A1:B1"/>
    <mergeCell ref="A2:P2"/>
  </mergeCells>
  <printOptions horizontalCentered="1"/>
  <pageMargins left="0.3541666666666667" right="0.3541666666666667" top="0.5152777777777777" bottom="0.5118055555555555" header="0.22777777777777777" footer="0.2361111111111111"/>
  <pageSetup fitToHeight="10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2021-07-05T07:21:35Z</cp:lastPrinted>
  <dcterms:created xsi:type="dcterms:W3CDTF">2020-07-03T05:41:00Z</dcterms:created>
  <dcterms:modified xsi:type="dcterms:W3CDTF">2023-12-11T07:58:07Z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1C9764A036A0483DB3914873CBDCD251_13</vt:lpwstr>
  </property>
  <property fmtid="{D5CDD505-2E9C-101B-9397-08002B2CF9AE}" pid="4" name="KSOProductBuildV">
    <vt:lpwstr>2052-12.1.0.15712</vt:lpwstr>
  </property>
</Properties>
</file>