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xlnm._FilterDatabase" localSheetId="0" hidden="1">Sheet1!$A$2:$M$121</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<sst xmlns="http://schemas.openxmlformats.org/spreadsheetml/2006/main" count="598" uniqueCount="277">
  <si>
    <t>天全县2023年下半年公开考试招聘综合类事业单位工作人员考试总成绩及进入体检人员名单</t>
  </si>
  <si>
    <t>姓名</t>
  </si>
  <si>
    <t>性别</t>
  </si>
  <si>
    <t>准考证号</t>
  </si>
  <si>
    <t>岗位代码</t>
  </si>
  <si>
    <t>主管部门</t>
  </si>
  <si>
    <t>招聘单位</t>
  </si>
  <si>
    <t>笔试成绩</t>
  </si>
  <si>
    <t>笔试折合成绩</t>
  </si>
  <si>
    <t>面试成绩</t>
  </si>
  <si>
    <t>面试折合成绩</t>
  </si>
  <si>
    <t>总成绩</t>
  </si>
  <si>
    <t>总排名</t>
  </si>
  <si>
    <t>是否进入体检</t>
  </si>
  <si>
    <t>王维</t>
  </si>
  <si>
    <t>女</t>
  </si>
  <si>
    <t>2024116081303</t>
  </si>
  <si>
    <t>24017001</t>
  </si>
  <si>
    <t>中共天全县委宣传部</t>
  </si>
  <si>
    <t>天全县网络舆情中心</t>
  </si>
  <si>
    <t>进入体检</t>
  </si>
  <si>
    <t>孔超</t>
  </si>
  <si>
    <t>男</t>
  </si>
  <si>
    <t>2024116081301</t>
  </si>
  <si>
    <t>李丽</t>
  </si>
  <si>
    <t>2024116081508</t>
  </si>
  <si>
    <t>24017002</t>
  </si>
  <si>
    <t>中共天全县委政法委</t>
  </si>
  <si>
    <t>天全县政法综治服务中心</t>
  </si>
  <si>
    <t>何欢</t>
  </si>
  <si>
    <t>2024116081512</t>
  </si>
  <si>
    <t>甘雨涵</t>
  </si>
  <si>
    <t>2024116081507</t>
  </si>
  <si>
    <t>徐良龙</t>
  </si>
  <si>
    <t>2024116081607</t>
  </si>
  <si>
    <t>24017003</t>
  </si>
  <si>
    <t>天全县公安局</t>
  </si>
  <si>
    <t>天全县智慧城市指挥服务中心</t>
  </si>
  <si>
    <t>杨崇莲</t>
  </si>
  <si>
    <t>2024116081609</t>
  </si>
  <si>
    <t>彭清杨</t>
  </si>
  <si>
    <t>2024116081610</t>
  </si>
  <si>
    <t>田野</t>
  </si>
  <si>
    <t>2024116081613</t>
  </si>
  <si>
    <t>24017004</t>
  </si>
  <si>
    <t>天全县民政局</t>
  </si>
  <si>
    <t>天全县农村敬老院</t>
  </si>
  <si>
    <t>袁梦婵</t>
  </si>
  <si>
    <t>2024116081624</t>
  </si>
  <si>
    <t>陈成</t>
  </si>
  <si>
    <t>2024116081715</t>
  </si>
  <si>
    <t>24017005</t>
  </si>
  <si>
    <t>天全县人力资源和社会保障局</t>
  </si>
  <si>
    <t>天全县城乡居民养老保险服务中心</t>
  </si>
  <si>
    <t>何锦</t>
  </si>
  <si>
    <t>2024116081711</t>
  </si>
  <si>
    <t>张议丹</t>
  </si>
  <si>
    <t>2024116081707</t>
  </si>
  <si>
    <t>王天歌</t>
  </si>
  <si>
    <t>2024116082017</t>
  </si>
  <si>
    <t>24017006</t>
  </si>
  <si>
    <t>天全县自然资源和规划局</t>
  </si>
  <si>
    <t>乡镇自然资源和规划所（喇叭河、乐英、新华、兴业各1名）</t>
  </si>
  <si>
    <t>赵春桦</t>
  </si>
  <si>
    <t>2024116081814</t>
  </si>
  <si>
    <t>李鸿娇</t>
  </si>
  <si>
    <t>2024116081901</t>
  </si>
  <si>
    <t>刘怡秀</t>
  </si>
  <si>
    <t>2024116081919</t>
  </si>
  <si>
    <t>戴政飞</t>
  </si>
  <si>
    <t>2024116081804</t>
  </si>
  <si>
    <t>廖香霖</t>
  </si>
  <si>
    <t>2024116081730</t>
  </si>
  <si>
    <t>邹兰英</t>
  </si>
  <si>
    <t>2024116081729</t>
  </si>
  <si>
    <t>胡洪瑞</t>
  </si>
  <si>
    <t>2024116081927</t>
  </si>
  <si>
    <t>李轶农</t>
  </si>
  <si>
    <t>2024116081802</t>
  </si>
  <si>
    <t>邹银</t>
  </si>
  <si>
    <t>2024116081817</t>
  </si>
  <si>
    <t>刘桥</t>
  </si>
  <si>
    <t>2024116081725</t>
  </si>
  <si>
    <t>缺考</t>
  </si>
  <si>
    <t>姚学彬</t>
  </si>
  <si>
    <t>2024116082208</t>
  </si>
  <si>
    <t>24017007</t>
  </si>
  <si>
    <t>天全县住房和城乡建设局</t>
  </si>
  <si>
    <t>天全县住房保障和城市建设服务中心</t>
  </si>
  <si>
    <t>闫娇</t>
  </si>
  <si>
    <t>2024116082125</t>
  </si>
  <si>
    <t>黄梦婷</t>
  </si>
  <si>
    <t>2024116082204</t>
  </si>
  <si>
    <t>张涵婧</t>
  </si>
  <si>
    <t>2024116082228</t>
  </si>
  <si>
    <t>24017008</t>
  </si>
  <si>
    <t>天全县交通运输局</t>
  </si>
  <si>
    <t>天全县交通运输发展服务中心</t>
  </si>
  <si>
    <t>秦宇</t>
  </si>
  <si>
    <t>2024116082219</t>
  </si>
  <si>
    <t>舒雅君</t>
  </si>
  <si>
    <t>2024116082308</t>
  </si>
  <si>
    <t>24017009</t>
  </si>
  <si>
    <t>天全县水利局</t>
  </si>
  <si>
    <t>天全县水利发展中心</t>
  </si>
  <si>
    <t>陈俊</t>
  </si>
  <si>
    <t>2024116082313</t>
  </si>
  <si>
    <t>杨洋通</t>
  </si>
  <si>
    <t>2024116082409</t>
  </si>
  <si>
    <t>24017010</t>
  </si>
  <si>
    <t>天全县农业农村局</t>
  </si>
  <si>
    <t>天全县动物疫病预防控制中心</t>
  </si>
  <si>
    <t>尼马降泽</t>
  </si>
  <si>
    <t>2024116082402</t>
  </si>
  <si>
    <t>曲木色沙</t>
  </si>
  <si>
    <t>2024116082407</t>
  </si>
  <si>
    <t>彭华雪</t>
  </si>
  <si>
    <t>2024116082416</t>
  </si>
  <si>
    <t>24017011</t>
  </si>
  <si>
    <t>天全县农业产业发展和技术服务中心</t>
  </si>
  <si>
    <t>吴英杰</t>
  </si>
  <si>
    <t>2024116082419</t>
  </si>
  <si>
    <t>范庆磊</t>
  </si>
  <si>
    <t>2024116082415</t>
  </si>
  <si>
    <t>杨佳萌</t>
  </si>
  <si>
    <t>2024116082423</t>
  </si>
  <si>
    <t>24017012</t>
  </si>
  <si>
    <t>天全县卫生健康局</t>
  </si>
  <si>
    <t>天全县卫生健康和康养产业发展中心</t>
  </si>
  <si>
    <t>胡渝杰</t>
  </si>
  <si>
    <t>2024116082427</t>
  </si>
  <si>
    <t>张雅兰</t>
  </si>
  <si>
    <t>2024116082426</t>
  </si>
  <si>
    <t>贺运</t>
  </si>
  <si>
    <t>2024116082620</t>
  </si>
  <si>
    <t>24017013</t>
  </si>
  <si>
    <t>乡镇卫生院</t>
  </si>
  <si>
    <t>刘伊景</t>
  </si>
  <si>
    <t>2024116082617</t>
  </si>
  <si>
    <t>韩思宇</t>
  </si>
  <si>
    <t>2024116082529</t>
  </si>
  <si>
    <t>邓燕</t>
  </si>
  <si>
    <t>2024116082616</t>
  </si>
  <si>
    <t>马宗晨</t>
  </si>
  <si>
    <t>2024116082602</t>
  </si>
  <si>
    <t>余江枫</t>
  </si>
  <si>
    <t>2024116082625</t>
  </si>
  <si>
    <t>24017014</t>
  </si>
  <si>
    <t>天全县人民医院</t>
  </si>
  <si>
    <t>朱茂绮</t>
  </si>
  <si>
    <t>2024116082725</t>
  </si>
  <si>
    <t>24017015</t>
  </si>
  <si>
    <t>杨航</t>
  </si>
  <si>
    <t>2024116082703</t>
  </si>
  <si>
    <t>熊松</t>
  </si>
  <si>
    <t>2024116082723</t>
  </si>
  <si>
    <t>刘玲</t>
  </si>
  <si>
    <t>2024116082903</t>
  </si>
  <si>
    <t>24017016</t>
  </si>
  <si>
    <t>天全县疾病预防控制中心</t>
  </si>
  <si>
    <t>曹媛颖</t>
  </si>
  <si>
    <t>2024116082805</t>
  </si>
  <si>
    <t>赵博</t>
  </si>
  <si>
    <t>2024116082809</t>
  </si>
  <si>
    <t>文伟屹</t>
  </si>
  <si>
    <t>2024116083119</t>
  </si>
  <si>
    <t>24017017</t>
  </si>
  <si>
    <t>天全县应急管理局</t>
  </si>
  <si>
    <t>天全县应急服务中心</t>
  </si>
  <si>
    <t>余奎霖</t>
  </si>
  <si>
    <t>2024116082928</t>
  </si>
  <si>
    <t>叶子涵</t>
  </si>
  <si>
    <t>2024116082916</t>
  </si>
  <si>
    <t>曾建军</t>
  </si>
  <si>
    <t>2024116082923</t>
  </si>
  <si>
    <t>孔云帆</t>
  </si>
  <si>
    <t>2024116083010</t>
  </si>
  <si>
    <t>郭枝霖</t>
  </si>
  <si>
    <t>2024116083012</t>
  </si>
  <si>
    <t>杨玉鑫</t>
  </si>
  <si>
    <t>2024116083129</t>
  </si>
  <si>
    <t>24017018</t>
  </si>
  <si>
    <t>天全县经济合作和商务局</t>
  </si>
  <si>
    <t>天全县服务业发展促进中心</t>
  </si>
  <si>
    <t>郝施帆</t>
  </si>
  <si>
    <t>2024116083201</t>
  </si>
  <si>
    <t>水王丽</t>
  </si>
  <si>
    <t>2024116083329</t>
  </si>
  <si>
    <t>24017019</t>
  </si>
  <si>
    <t>天全县医疗保障局</t>
  </si>
  <si>
    <t>天全县医疗保障事务中心</t>
  </si>
  <si>
    <t>雍砚平</t>
  </si>
  <si>
    <t>2024116083326</t>
  </si>
  <si>
    <t>沈冰清</t>
  </si>
  <si>
    <t>2024116083410</t>
  </si>
  <si>
    <t>田国文</t>
  </si>
  <si>
    <t>2024116083430</t>
  </si>
  <si>
    <t>24017020</t>
  </si>
  <si>
    <t>天全县行政审批局</t>
  </si>
  <si>
    <t>天全县现场踏勘服务中心</t>
  </si>
  <si>
    <t>刘浡沂</t>
  </si>
  <si>
    <t>2024116083502</t>
  </si>
  <si>
    <t>马钰</t>
  </si>
  <si>
    <t>2024116083522</t>
  </si>
  <si>
    <t>陈永洪</t>
  </si>
  <si>
    <t>2024116083605</t>
  </si>
  <si>
    <t>24017021</t>
  </si>
  <si>
    <t>天全县气象局</t>
  </si>
  <si>
    <t>天全县气象防灾减灾服务中心</t>
  </si>
  <si>
    <t>陈凉玉</t>
  </si>
  <si>
    <t>2024116090223</t>
  </si>
  <si>
    <t>24017022</t>
  </si>
  <si>
    <t>四川天全经济开发区管理委员会</t>
  </si>
  <si>
    <t>袁源</t>
  </si>
  <si>
    <t>2024116083616</t>
  </si>
  <si>
    <t>陈一格</t>
  </si>
  <si>
    <t>2024116083609</t>
  </si>
  <si>
    <t>刘学莉</t>
  </si>
  <si>
    <t>2024116090301</t>
  </si>
  <si>
    <t>24017023</t>
  </si>
  <si>
    <t>始阳镇人民政府</t>
  </si>
  <si>
    <t>始阳镇农业综合服务中心</t>
  </si>
  <si>
    <t>危棠</t>
  </si>
  <si>
    <t>2024116090311</t>
  </si>
  <si>
    <t>24017024</t>
  </si>
  <si>
    <t>李潍</t>
  </si>
  <si>
    <t>2024116090321</t>
  </si>
  <si>
    <t>蒋思琦</t>
  </si>
  <si>
    <t>2024116090322</t>
  </si>
  <si>
    <t>杨宇玲</t>
  </si>
  <si>
    <t>2024116090618</t>
  </si>
  <si>
    <t>24017025</t>
  </si>
  <si>
    <t>思经镇人民政府</t>
  </si>
  <si>
    <t>思经镇鱼子酱小镇发展服务中心</t>
  </si>
  <si>
    <t>王源</t>
  </si>
  <si>
    <t>2024116090622</t>
  </si>
  <si>
    <t>冉春庆</t>
  </si>
  <si>
    <t>2024116090524</t>
  </si>
  <si>
    <t>钟文静</t>
  </si>
  <si>
    <t>2024116090424</t>
  </si>
  <si>
    <t>代俐偲</t>
  </si>
  <si>
    <t>2024116090625</t>
  </si>
  <si>
    <t>24017026</t>
  </si>
  <si>
    <t>仁义镇人民政府</t>
  </si>
  <si>
    <t>仁义镇农业综合服务中心</t>
  </si>
  <si>
    <t>高荣红</t>
  </si>
  <si>
    <t>2024116090628</t>
  </si>
  <si>
    <t>骆新蕊</t>
  </si>
  <si>
    <t>2024116090629</t>
  </si>
  <si>
    <t>刘玉</t>
  </si>
  <si>
    <t>2024116090803</t>
  </si>
  <si>
    <t>24017027</t>
  </si>
  <si>
    <t>喇叭河镇人民政府</t>
  </si>
  <si>
    <t>喇叭河镇便民服务中心</t>
  </si>
  <si>
    <t>高欣然</t>
  </si>
  <si>
    <t>2024116090710</t>
  </si>
  <si>
    <t>方荷婷</t>
  </si>
  <si>
    <t>2024116090919</t>
  </si>
  <si>
    <t>李抒漫</t>
  </si>
  <si>
    <t>2024116090721</t>
  </si>
  <si>
    <t>石中玉</t>
  </si>
  <si>
    <t>2024116091008</t>
  </si>
  <si>
    <t>24017028</t>
  </si>
  <si>
    <t>喇叭河镇森林康养产业发展服务中心</t>
  </si>
  <si>
    <t>刘会</t>
  </si>
  <si>
    <t>2024116091111</t>
  </si>
  <si>
    <t>李晓银</t>
  </si>
  <si>
    <t>2024116091011</t>
  </si>
  <si>
    <t>文杰</t>
  </si>
  <si>
    <t>2024116091218</t>
  </si>
  <si>
    <t>24017029</t>
  </si>
  <si>
    <t>新场镇人民政府</t>
  </si>
  <si>
    <t>新场镇绿色矿山服务中心</t>
  </si>
  <si>
    <t>黄子铭</t>
  </si>
  <si>
    <t>2024116091226</t>
  </si>
  <si>
    <t>王仕勋</t>
  </si>
  <si>
    <t>2024116091121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</si>
</sst>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6"/>
      <name val="方正小标宋简体"/>
      <charset val="134"/>
    </font>
    <font>
      <b/>
      <sz val="10"/>
      <name val="仿宋_GB2312"/>
      <charset val="134"/>
    </font>
    <font>
      <sz val="10"/>
      <name val="Arial"/>
      <charset val="0"/>
    </font>
    <font>
      <sz val="10"/>
      <name val="Arial"/>
      <charset val="0"/>
    </font>
    <font>
      <sz val="10"/>
      <name val="宋体"/>
      <charset val="134"/>
    </font>
    <font>
      <sz val="10"/>
      <color theme="1"/>
      <name val="Arial"/>
      <charset val="0"/>
    </font>
    <font>
      <sz val="10"/>
      <name val="宋体"/>
      <charset val="0"/>
    </font>
    <font>
      <sz val="10"/>
      <name val="仿宋_GB2312"/>
      <charset val="134"/>
    </font>
    <font>
      <sz val="10"/>
      <color indexed="8"/>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E1FDE3"/>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2"/>
  <sheetViews>
    <sheetView tabSelected="1" workbookViewId="0">
      <pane ySplit="2" topLeftCell="A3" activePane="bottomLeft" state="frozen"/>
      <selection/>
      <selection pane="bottomLeft" activeCell="N7" sqref="N7"/>
    </sheetView>
  </sheetViews>
  <sheetFormatPr defaultColWidth="9" defaultRowHeight="13.5"/>
  <cols>
    <col min="1" max="1" width="7.125" style="1" customWidth="1"/>
    <col min="2" max="2" width="4.375" style="1" customWidth="1"/>
    <col min="3" max="3" width="15.25" style="1" customWidth="1"/>
    <col min="4" max="4" width="10.875" style="1" customWidth="1"/>
    <col min="5" max="5" width="25.375" style="1" customWidth="1"/>
    <col min="6" max="6" width="33" style="1" customWidth="1"/>
    <col min="7" max="7" width="5.5" style="1" customWidth="1"/>
    <col min="8" max="9" width="6" style="1" customWidth="1"/>
    <col min="10" max="10" width="6.375" style="1" customWidth="1"/>
    <col min="11" max="11" width="8.625" style="1" customWidth="1"/>
    <col min="12" max="12" width="5.875" style="1" customWidth="1"/>
    <col min="13" max="13" width="10.125" style="1" customWidth="1"/>
    <col min="14" max="16384" width="9" style="1"/>
  </cols>
  <sheetData>
    <row r="1" s="1" customFormat="1" ht="42.75" customHeight="1" spans="1:13">
      <c r="A1" s="2" t="s">
        <v>0</v>
      </c>
      <c r="B1" s="2"/>
      <c r="C1" s="2"/>
      <c r="D1" s="2"/>
      <c r="E1" s="2"/>
      <c r="F1" s="2"/>
      <c r="G1" s="2"/>
      <c r="H1" s="2"/>
      <c r="I1" s="2"/>
      <c r="J1" s="2"/>
      <c r="K1" s="2"/>
      <c r="L1" s="2"/>
      <c r="M1" s="2"/>
    </row>
    <row r="2" s="1" customFormat="1" ht="36" spans="1:13">
      <c r="A2" s="3" t="s">
        <v>1</v>
      </c>
      <c r="B2" s="3" t="s">
        <v>2</v>
      </c>
      <c r="C2" s="3" t="s">
        <v>3</v>
      </c>
      <c r="D2" s="3" t="s">
        <v>4</v>
      </c>
      <c r="E2" s="3" t="s">
        <v>5</v>
      </c>
      <c r="F2" s="3" t="s">
        <v>6</v>
      </c>
      <c r="G2" s="3" t="s">
        <v>7</v>
      </c>
      <c r="H2" s="3" t="s">
        <v>8</v>
      </c>
      <c r="I2" s="3" t="s">
        <v>9</v>
      </c>
      <c r="J2" s="3" t="s">
        <v>10</v>
      </c>
      <c r="K2" s="3" t="s">
        <v>11</v>
      </c>
      <c r="L2" s="3" t="s">
        <v>12</v>
      </c>
      <c r="M2" s="3" t="s">
        <v>13</v>
      </c>
    </row>
    <row r="3" s="1" customFormat="1" ht="20" customHeight="1" spans="1:13">
      <c r="A3" s="4" t="s">
        <v>14</v>
      </c>
      <c r="B3" s="4" t="s">
        <v>15</v>
      </c>
      <c r="C3" s="4" t="s">
        <v>16</v>
      </c>
      <c r="D3" s="4" t="s">
        <v>17</v>
      </c>
      <c r="E3" s="4" t="s">
        <v>18</v>
      </c>
      <c r="F3" s="4" t="s">
        <v>19</v>
      </c>
      <c r="G3" s="4">
        <v>76.6</v>
      </c>
      <c r="H3" s="4">
        <f t="shared" ref="H3:H8" si="0">G3*0.6</f>
        <v>45.96</v>
      </c>
      <c r="I3" s="4">
        <v>82.2</v>
      </c>
      <c r="J3" s="7">
        <f t="shared" ref="J3:J8" si="1">I3*0.4</f>
        <v>32.88</v>
      </c>
      <c r="K3" s="7">
        <f t="shared" ref="K3:K8" si="2">J3+H3</f>
        <v>78.84</v>
      </c>
      <c r="L3" s="4">
        <v>1</v>
      </c>
      <c r="M3" s="8" t="s">
        <v>20</v>
      </c>
    </row>
    <row r="4" s="1" customFormat="1" ht="20" customHeight="1" spans="1:13">
      <c r="A4" s="4" t="s">
        <v>21</v>
      </c>
      <c r="B4" s="4" t="s">
        <v>22</v>
      </c>
      <c r="C4" s="4" t="s">
        <v>23</v>
      </c>
      <c r="D4" s="4" t="s">
        <v>17</v>
      </c>
      <c r="E4" s="4" t="s">
        <v>18</v>
      </c>
      <c r="F4" s="4" t="s">
        <v>19</v>
      </c>
      <c r="G4" s="4">
        <v>75.8</v>
      </c>
      <c r="H4" s="4">
        <f t="shared" si="0"/>
        <v>45.48</v>
      </c>
      <c r="I4" s="4">
        <v>78.4</v>
      </c>
      <c r="J4" s="7">
        <f t="shared" si="1"/>
        <v>31.36</v>
      </c>
      <c r="K4" s="7">
        <f t="shared" si="2"/>
        <v>76.84</v>
      </c>
      <c r="L4" s="4">
        <v>2</v>
      </c>
      <c r="M4" s="5"/>
    </row>
    <row r="5" s="1" customFormat="1" ht="20" customHeight="1" spans="1:13">
      <c r="A5" s="5"/>
      <c r="B5" s="5"/>
      <c r="C5" s="5"/>
      <c r="D5" s="5"/>
      <c r="E5" s="5"/>
      <c r="F5" s="5"/>
      <c r="G5" s="5"/>
      <c r="H5" s="5"/>
      <c r="I5" s="5"/>
      <c r="J5" s="5"/>
      <c r="K5" s="5"/>
      <c r="L5" s="5"/>
      <c r="M5" s="9"/>
    </row>
    <row r="6" s="1" customFormat="1" ht="20" customHeight="1" spans="1:13">
      <c r="A6" s="4" t="s">
        <v>24</v>
      </c>
      <c r="B6" s="4" t="s">
        <v>15</v>
      </c>
      <c r="C6" s="4" t="s">
        <v>25</v>
      </c>
      <c r="D6" s="4" t="s">
        <v>26</v>
      </c>
      <c r="E6" s="4" t="s">
        <v>27</v>
      </c>
      <c r="F6" s="4" t="s">
        <v>28</v>
      </c>
      <c r="G6" s="4">
        <v>75.3</v>
      </c>
      <c r="H6" s="4">
        <f t="shared" si="0"/>
        <v>45.18</v>
      </c>
      <c r="I6" s="4">
        <v>82.4</v>
      </c>
      <c r="J6" s="7">
        <f t="shared" si="1"/>
        <v>32.96</v>
      </c>
      <c r="K6" s="7">
        <f t="shared" si="2"/>
        <v>78.14</v>
      </c>
      <c r="L6" s="4">
        <v>1</v>
      </c>
      <c r="M6" s="8" t="s">
        <v>20</v>
      </c>
    </row>
    <row r="7" s="1" customFormat="1" ht="20" customHeight="1" spans="1:13">
      <c r="A7" s="4" t="s">
        <v>29</v>
      </c>
      <c r="B7" s="4" t="s">
        <v>15</v>
      </c>
      <c r="C7" s="4" t="s">
        <v>30</v>
      </c>
      <c r="D7" s="4" t="s">
        <v>26</v>
      </c>
      <c r="E7" s="4" t="s">
        <v>27</v>
      </c>
      <c r="F7" s="4" t="s">
        <v>28</v>
      </c>
      <c r="G7" s="4">
        <v>74.7</v>
      </c>
      <c r="H7" s="4">
        <f t="shared" si="0"/>
        <v>44.82</v>
      </c>
      <c r="I7" s="4">
        <v>81.8</v>
      </c>
      <c r="J7" s="7">
        <f t="shared" si="1"/>
        <v>32.72</v>
      </c>
      <c r="K7" s="7">
        <f t="shared" si="2"/>
        <v>77.54</v>
      </c>
      <c r="L7" s="4">
        <v>2</v>
      </c>
      <c r="M7" s="8"/>
    </row>
    <row r="8" s="1" customFormat="1" ht="20" customHeight="1" spans="1:13">
      <c r="A8" s="4" t="s">
        <v>31</v>
      </c>
      <c r="B8" s="4" t="s">
        <v>15</v>
      </c>
      <c r="C8" s="4" t="s">
        <v>32</v>
      </c>
      <c r="D8" s="4" t="s">
        <v>26</v>
      </c>
      <c r="E8" s="4" t="s">
        <v>27</v>
      </c>
      <c r="F8" s="4" t="s">
        <v>28</v>
      </c>
      <c r="G8" s="4">
        <v>73.5</v>
      </c>
      <c r="H8" s="4">
        <f t="shared" si="0"/>
        <v>44.1</v>
      </c>
      <c r="I8" s="4">
        <v>79.6</v>
      </c>
      <c r="J8" s="7">
        <f t="shared" si="1"/>
        <v>31.84</v>
      </c>
      <c r="K8" s="7">
        <f t="shared" si="2"/>
        <v>75.94</v>
      </c>
      <c r="L8" s="4">
        <v>3</v>
      </c>
      <c r="M8" s="8"/>
    </row>
    <row r="9" s="1" customFormat="1" ht="20" customHeight="1" spans="1:13">
      <c r="A9" s="5"/>
      <c r="B9" s="5"/>
      <c r="C9" s="5"/>
      <c r="D9" s="5"/>
      <c r="E9" s="5"/>
      <c r="F9" s="5"/>
      <c r="G9" s="5"/>
      <c r="H9" s="5"/>
      <c r="I9" s="5"/>
      <c r="J9" s="5"/>
      <c r="K9" s="5"/>
      <c r="L9" s="5"/>
      <c r="M9" s="8"/>
    </row>
    <row r="10" s="1" customFormat="1" ht="20" customHeight="1" spans="1:13">
      <c r="A10" s="4" t="s">
        <v>33</v>
      </c>
      <c r="B10" s="4" t="s">
        <v>22</v>
      </c>
      <c r="C10" s="4" t="s">
        <v>34</v>
      </c>
      <c r="D10" s="4" t="s">
        <v>35</v>
      </c>
      <c r="E10" s="4" t="s">
        <v>36</v>
      </c>
      <c r="F10" s="4" t="s">
        <v>37</v>
      </c>
      <c r="G10" s="4">
        <v>63.2</v>
      </c>
      <c r="H10" s="4">
        <f t="shared" ref="H10:H12" si="3">G10*0.6</f>
        <v>37.92</v>
      </c>
      <c r="I10" s="4">
        <v>82.6</v>
      </c>
      <c r="J10" s="7">
        <f t="shared" ref="J10:J12" si="4">I10*0.4</f>
        <v>33.04</v>
      </c>
      <c r="K10" s="7">
        <f t="shared" ref="K10:K12" si="5">J10+H10</f>
        <v>70.96</v>
      </c>
      <c r="L10" s="4">
        <v>1</v>
      </c>
      <c r="M10" s="8" t="s">
        <v>20</v>
      </c>
    </row>
    <row r="11" s="1" customFormat="1" ht="20" customHeight="1" spans="1:13">
      <c r="A11" s="4" t="s">
        <v>38</v>
      </c>
      <c r="B11" s="4" t="s">
        <v>15</v>
      </c>
      <c r="C11" s="4" t="s">
        <v>39</v>
      </c>
      <c r="D11" s="4" t="s">
        <v>35</v>
      </c>
      <c r="E11" s="4" t="s">
        <v>36</v>
      </c>
      <c r="F11" s="6" t="s">
        <v>37</v>
      </c>
      <c r="G11" s="4">
        <v>62.5</v>
      </c>
      <c r="H11" s="4">
        <f t="shared" si="3"/>
        <v>37.5</v>
      </c>
      <c r="I11" s="4">
        <v>79.8</v>
      </c>
      <c r="J11" s="7">
        <f t="shared" si="4"/>
        <v>31.92</v>
      </c>
      <c r="K11" s="7">
        <f t="shared" si="5"/>
        <v>69.42</v>
      </c>
      <c r="L11" s="4">
        <v>2</v>
      </c>
      <c r="M11" s="8"/>
    </row>
    <row r="12" s="1" customFormat="1" ht="20" customHeight="1" spans="1:13">
      <c r="A12" s="4" t="s">
        <v>40</v>
      </c>
      <c r="B12" s="4" t="s">
        <v>22</v>
      </c>
      <c r="C12" s="4" t="s">
        <v>41</v>
      </c>
      <c r="D12" s="4" t="s">
        <v>35</v>
      </c>
      <c r="E12" s="4" t="s">
        <v>36</v>
      </c>
      <c r="F12" s="4" t="s">
        <v>37</v>
      </c>
      <c r="G12" s="4">
        <v>56.7</v>
      </c>
      <c r="H12" s="4">
        <f t="shared" si="3"/>
        <v>34.02</v>
      </c>
      <c r="I12" s="4">
        <v>76.2</v>
      </c>
      <c r="J12" s="7">
        <f t="shared" si="4"/>
        <v>30.48</v>
      </c>
      <c r="K12" s="7">
        <f t="shared" si="5"/>
        <v>64.5</v>
      </c>
      <c r="L12" s="4">
        <v>3</v>
      </c>
      <c r="M12" s="8"/>
    </row>
    <row r="13" s="1" customFormat="1" ht="20" customHeight="1" spans="1:13">
      <c r="A13" s="5"/>
      <c r="B13" s="5"/>
      <c r="C13" s="5"/>
      <c r="D13" s="5"/>
      <c r="E13" s="5"/>
      <c r="F13" s="5"/>
      <c r="G13" s="5"/>
      <c r="H13" s="5"/>
      <c r="I13" s="5"/>
      <c r="J13" s="5"/>
      <c r="K13" s="5"/>
      <c r="L13" s="5"/>
      <c r="M13" s="8"/>
    </row>
    <row r="14" s="1" customFormat="1" ht="20" customHeight="1" spans="1:13">
      <c r="A14" s="4" t="s">
        <v>42</v>
      </c>
      <c r="B14" s="4" t="s">
        <v>22</v>
      </c>
      <c r="C14" s="4" t="s">
        <v>43</v>
      </c>
      <c r="D14" s="4" t="s">
        <v>44</v>
      </c>
      <c r="E14" s="4" t="s">
        <v>45</v>
      </c>
      <c r="F14" s="4" t="s">
        <v>46</v>
      </c>
      <c r="G14" s="4">
        <v>78.1</v>
      </c>
      <c r="H14" s="4">
        <f t="shared" ref="H14:H19" si="6">G14*0.6</f>
        <v>46.86</v>
      </c>
      <c r="I14" s="4">
        <v>83</v>
      </c>
      <c r="J14" s="7">
        <f t="shared" ref="J14:J19" si="7">I14*0.4</f>
        <v>33.2</v>
      </c>
      <c r="K14" s="7">
        <f t="shared" ref="K14:K19" si="8">J14+H14</f>
        <v>80.06</v>
      </c>
      <c r="L14" s="4">
        <v>1</v>
      </c>
      <c r="M14" s="8" t="s">
        <v>20</v>
      </c>
    </row>
    <row r="15" s="1" customFormat="1" ht="20" customHeight="1" spans="1:13">
      <c r="A15" s="4" t="s">
        <v>47</v>
      </c>
      <c r="B15" s="4" t="s">
        <v>15</v>
      </c>
      <c r="C15" s="4" t="s">
        <v>48</v>
      </c>
      <c r="D15" s="4" t="s">
        <v>44</v>
      </c>
      <c r="E15" s="4" t="s">
        <v>45</v>
      </c>
      <c r="F15" s="4" t="s">
        <v>46</v>
      </c>
      <c r="G15" s="4">
        <v>74.7</v>
      </c>
      <c r="H15" s="4">
        <f t="shared" si="6"/>
        <v>44.82</v>
      </c>
      <c r="I15" s="4">
        <v>86.2</v>
      </c>
      <c r="J15" s="7">
        <f t="shared" si="7"/>
        <v>34.48</v>
      </c>
      <c r="K15" s="7">
        <f t="shared" si="8"/>
        <v>79.3</v>
      </c>
      <c r="L15" s="4">
        <v>2</v>
      </c>
      <c r="M15" s="8"/>
    </row>
    <row r="16" s="1" customFormat="1" ht="20" customHeight="1" spans="1:13">
      <c r="A16" s="5"/>
      <c r="B16" s="5"/>
      <c r="C16" s="5"/>
      <c r="D16" s="5"/>
      <c r="E16" s="5"/>
      <c r="F16" s="5"/>
      <c r="G16" s="5"/>
      <c r="H16" s="5"/>
      <c r="I16" s="5"/>
      <c r="J16" s="5"/>
      <c r="K16" s="5"/>
      <c r="L16" s="5"/>
      <c r="M16" s="8"/>
    </row>
    <row r="17" s="1" customFormat="1" ht="20" customHeight="1" spans="1:13">
      <c r="A17" s="4" t="s">
        <v>49</v>
      </c>
      <c r="B17" s="4" t="s">
        <v>22</v>
      </c>
      <c r="C17" s="4" t="s">
        <v>50</v>
      </c>
      <c r="D17" s="4" t="s">
        <v>51</v>
      </c>
      <c r="E17" s="4" t="s">
        <v>52</v>
      </c>
      <c r="F17" s="4" t="s">
        <v>53</v>
      </c>
      <c r="G17" s="4">
        <v>74.9</v>
      </c>
      <c r="H17" s="4">
        <f t="shared" si="6"/>
        <v>44.94</v>
      </c>
      <c r="I17" s="4">
        <v>86.4</v>
      </c>
      <c r="J17" s="7">
        <f t="shared" si="7"/>
        <v>34.56</v>
      </c>
      <c r="K17" s="7">
        <f t="shared" si="8"/>
        <v>79.5</v>
      </c>
      <c r="L17" s="4">
        <v>1</v>
      </c>
      <c r="M17" s="8" t="s">
        <v>20</v>
      </c>
    </row>
    <row r="18" s="1" customFormat="1" ht="20" customHeight="1" spans="1:13">
      <c r="A18" s="4" t="s">
        <v>54</v>
      </c>
      <c r="B18" s="4" t="s">
        <v>15</v>
      </c>
      <c r="C18" s="4" t="s">
        <v>55</v>
      </c>
      <c r="D18" s="4" t="s">
        <v>51</v>
      </c>
      <c r="E18" s="4" t="s">
        <v>52</v>
      </c>
      <c r="F18" s="4" t="s">
        <v>53</v>
      </c>
      <c r="G18" s="4">
        <v>73.9</v>
      </c>
      <c r="H18" s="4">
        <f t="shared" si="6"/>
        <v>44.34</v>
      </c>
      <c r="I18" s="4">
        <v>82.8</v>
      </c>
      <c r="J18" s="7">
        <f t="shared" si="7"/>
        <v>33.12</v>
      </c>
      <c r="K18" s="7">
        <f t="shared" si="8"/>
        <v>77.46</v>
      </c>
      <c r="L18" s="4">
        <v>2</v>
      </c>
      <c r="M18" s="8"/>
    </row>
    <row r="19" s="1" customFormat="1" ht="20" customHeight="1" spans="1:13">
      <c r="A19" s="4" t="s">
        <v>56</v>
      </c>
      <c r="B19" s="4" t="s">
        <v>15</v>
      </c>
      <c r="C19" s="4" t="s">
        <v>57</v>
      </c>
      <c r="D19" s="4" t="s">
        <v>51</v>
      </c>
      <c r="E19" s="4" t="s">
        <v>52</v>
      </c>
      <c r="F19" s="4" t="s">
        <v>53</v>
      </c>
      <c r="G19" s="4">
        <v>71.9</v>
      </c>
      <c r="H19" s="4">
        <f t="shared" si="6"/>
        <v>43.14</v>
      </c>
      <c r="I19" s="4">
        <v>82.6</v>
      </c>
      <c r="J19" s="7">
        <f t="shared" si="7"/>
        <v>33.04</v>
      </c>
      <c r="K19" s="7">
        <f t="shared" si="8"/>
        <v>76.18</v>
      </c>
      <c r="L19" s="4">
        <v>3</v>
      </c>
      <c r="M19" s="5"/>
    </row>
    <row r="20" s="1" customFormat="1" ht="20" customHeight="1" spans="1:13">
      <c r="A20" s="5"/>
      <c r="B20" s="5"/>
      <c r="C20" s="5"/>
      <c r="D20" s="5"/>
      <c r="E20" s="5"/>
      <c r="F20" s="5"/>
      <c r="G20" s="5"/>
      <c r="H20" s="5"/>
      <c r="I20" s="5"/>
      <c r="J20" s="5"/>
      <c r="K20" s="5"/>
      <c r="L20" s="5"/>
      <c r="M20" s="5"/>
    </row>
    <row r="21" s="1" customFormat="1" ht="20" customHeight="1" spans="1:13">
      <c r="A21" s="4" t="s">
        <v>58</v>
      </c>
      <c r="B21" s="4" t="s">
        <v>22</v>
      </c>
      <c r="C21" s="4" t="s">
        <v>59</v>
      </c>
      <c r="D21" s="4" t="s">
        <v>60</v>
      </c>
      <c r="E21" s="4" t="s">
        <v>61</v>
      </c>
      <c r="F21" s="4" t="s">
        <v>62</v>
      </c>
      <c r="G21" s="4">
        <v>82.2</v>
      </c>
      <c r="H21" s="4">
        <f t="shared" ref="H21:H31" si="9">G21*0.6</f>
        <v>49.32</v>
      </c>
      <c r="I21" s="4">
        <v>85.8</v>
      </c>
      <c r="J21" s="7">
        <f t="shared" ref="J21:J31" si="10">I21*0.4</f>
        <v>34.32</v>
      </c>
      <c r="K21" s="7">
        <f t="shared" ref="K21:K31" si="11">J21+H21</f>
        <v>83.64</v>
      </c>
      <c r="L21" s="4">
        <v>1</v>
      </c>
      <c r="M21" s="8" t="s">
        <v>20</v>
      </c>
    </row>
    <row r="22" s="1" customFormat="1" ht="20" customHeight="1" spans="1:13">
      <c r="A22" s="4" t="s">
        <v>63</v>
      </c>
      <c r="B22" s="4" t="s">
        <v>22</v>
      </c>
      <c r="C22" s="4" t="s">
        <v>64</v>
      </c>
      <c r="D22" s="4" t="s">
        <v>60</v>
      </c>
      <c r="E22" s="4" t="s">
        <v>61</v>
      </c>
      <c r="F22" s="4" t="s">
        <v>62</v>
      </c>
      <c r="G22" s="4">
        <v>79.4</v>
      </c>
      <c r="H22" s="4">
        <f t="shared" si="9"/>
        <v>47.64</v>
      </c>
      <c r="I22" s="4">
        <v>84.8</v>
      </c>
      <c r="J22" s="7">
        <f t="shared" si="10"/>
        <v>33.92</v>
      </c>
      <c r="K22" s="7">
        <f t="shared" si="11"/>
        <v>81.56</v>
      </c>
      <c r="L22" s="4">
        <v>2</v>
      </c>
      <c r="M22" s="8" t="s">
        <v>20</v>
      </c>
    </row>
    <row r="23" s="1" customFormat="1" ht="20" customHeight="1" spans="1:13">
      <c r="A23" s="4" t="s">
        <v>65</v>
      </c>
      <c r="B23" s="4" t="s">
        <v>15</v>
      </c>
      <c r="C23" s="4" t="s">
        <v>66</v>
      </c>
      <c r="D23" s="4" t="s">
        <v>60</v>
      </c>
      <c r="E23" s="4" t="s">
        <v>61</v>
      </c>
      <c r="F23" s="4" t="s">
        <v>62</v>
      </c>
      <c r="G23" s="4">
        <v>77.2</v>
      </c>
      <c r="H23" s="4">
        <f t="shared" si="9"/>
        <v>46.32</v>
      </c>
      <c r="I23" s="4">
        <v>86.4</v>
      </c>
      <c r="J23" s="7">
        <f t="shared" si="10"/>
        <v>34.56</v>
      </c>
      <c r="K23" s="7">
        <f t="shared" si="11"/>
        <v>80.88</v>
      </c>
      <c r="L23" s="4">
        <v>3</v>
      </c>
      <c r="M23" s="8" t="s">
        <v>20</v>
      </c>
    </row>
    <row r="24" s="1" customFormat="1" ht="20" customHeight="1" spans="1:13">
      <c r="A24" s="4" t="s">
        <v>67</v>
      </c>
      <c r="B24" s="4" t="s">
        <v>15</v>
      </c>
      <c r="C24" s="4" t="s">
        <v>68</v>
      </c>
      <c r="D24" s="4" t="s">
        <v>60</v>
      </c>
      <c r="E24" s="4" t="s">
        <v>61</v>
      </c>
      <c r="F24" s="4" t="s">
        <v>62</v>
      </c>
      <c r="G24" s="4">
        <v>74.2</v>
      </c>
      <c r="H24" s="4">
        <f t="shared" si="9"/>
        <v>44.52</v>
      </c>
      <c r="I24" s="4">
        <v>86.2</v>
      </c>
      <c r="J24" s="7">
        <f t="shared" si="10"/>
        <v>34.48</v>
      </c>
      <c r="K24" s="7">
        <f t="shared" si="11"/>
        <v>79</v>
      </c>
      <c r="L24" s="4">
        <v>4</v>
      </c>
      <c r="M24" s="8" t="s">
        <v>20</v>
      </c>
    </row>
    <row r="25" s="1" customFormat="1" ht="20" customHeight="1" spans="1:13">
      <c r="A25" s="4" t="s">
        <v>69</v>
      </c>
      <c r="B25" s="4" t="s">
        <v>22</v>
      </c>
      <c r="C25" s="4" t="s">
        <v>70</v>
      </c>
      <c r="D25" s="4" t="s">
        <v>60</v>
      </c>
      <c r="E25" s="4" t="s">
        <v>61</v>
      </c>
      <c r="F25" s="4" t="s">
        <v>62</v>
      </c>
      <c r="G25" s="4">
        <v>74.2</v>
      </c>
      <c r="H25" s="4">
        <f t="shared" si="9"/>
        <v>44.52</v>
      </c>
      <c r="I25" s="4">
        <v>85</v>
      </c>
      <c r="J25" s="7">
        <f t="shared" si="10"/>
        <v>34</v>
      </c>
      <c r="K25" s="7">
        <f t="shared" si="11"/>
        <v>78.52</v>
      </c>
      <c r="L25" s="4">
        <v>5</v>
      </c>
      <c r="M25" s="10"/>
    </row>
    <row r="26" s="1" customFormat="1" ht="20" customHeight="1" spans="1:13">
      <c r="A26" s="4" t="s">
        <v>71</v>
      </c>
      <c r="B26" s="4" t="s">
        <v>15</v>
      </c>
      <c r="C26" s="4" t="s">
        <v>72</v>
      </c>
      <c r="D26" s="4" t="s">
        <v>60</v>
      </c>
      <c r="E26" s="4" t="s">
        <v>61</v>
      </c>
      <c r="F26" s="4" t="s">
        <v>62</v>
      </c>
      <c r="G26" s="4">
        <v>74.2</v>
      </c>
      <c r="H26" s="4">
        <f t="shared" si="9"/>
        <v>44.52</v>
      </c>
      <c r="I26" s="4">
        <v>84.6</v>
      </c>
      <c r="J26" s="7">
        <f t="shared" si="10"/>
        <v>33.84</v>
      </c>
      <c r="K26" s="7">
        <f t="shared" si="11"/>
        <v>78.36</v>
      </c>
      <c r="L26" s="4">
        <v>6</v>
      </c>
      <c r="M26" s="10"/>
    </row>
    <row r="27" s="1" customFormat="1" ht="20" customHeight="1" spans="1:13">
      <c r="A27" s="4" t="s">
        <v>73</v>
      </c>
      <c r="B27" s="4" t="s">
        <v>15</v>
      </c>
      <c r="C27" s="4" t="s">
        <v>74</v>
      </c>
      <c r="D27" s="4" t="s">
        <v>60</v>
      </c>
      <c r="E27" s="4" t="s">
        <v>61</v>
      </c>
      <c r="F27" s="4" t="s">
        <v>62</v>
      </c>
      <c r="G27" s="4">
        <v>73.9</v>
      </c>
      <c r="H27" s="4">
        <f t="shared" si="9"/>
        <v>44.34</v>
      </c>
      <c r="I27" s="4">
        <v>84.8</v>
      </c>
      <c r="J27" s="7">
        <f t="shared" si="10"/>
        <v>33.92</v>
      </c>
      <c r="K27" s="7">
        <f t="shared" si="11"/>
        <v>78.26</v>
      </c>
      <c r="L27" s="4">
        <v>7</v>
      </c>
      <c r="M27" s="10"/>
    </row>
    <row r="28" s="1" customFormat="1" ht="20" customHeight="1" spans="1:13">
      <c r="A28" s="4" t="s">
        <v>75</v>
      </c>
      <c r="B28" s="4" t="s">
        <v>22</v>
      </c>
      <c r="C28" s="4" t="s">
        <v>76</v>
      </c>
      <c r="D28" s="4" t="s">
        <v>60</v>
      </c>
      <c r="E28" s="4" t="s">
        <v>61</v>
      </c>
      <c r="F28" s="4" t="s">
        <v>62</v>
      </c>
      <c r="G28" s="4">
        <v>73.2</v>
      </c>
      <c r="H28" s="4">
        <f t="shared" si="9"/>
        <v>43.92</v>
      </c>
      <c r="I28" s="4">
        <v>85.8</v>
      </c>
      <c r="J28" s="7">
        <f t="shared" si="10"/>
        <v>34.32</v>
      </c>
      <c r="K28" s="7">
        <f t="shared" si="11"/>
        <v>78.24</v>
      </c>
      <c r="L28" s="4">
        <v>8</v>
      </c>
      <c r="M28" s="10"/>
    </row>
    <row r="29" s="1" customFormat="1" ht="20" customHeight="1" spans="1:13">
      <c r="A29" s="4" t="s">
        <v>77</v>
      </c>
      <c r="B29" s="4" t="s">
        <v>22</v>
      </c>
      <c r="C29" s="4" t="s">
        <v>78</v>
      </c>
      <c r="D29" s="4" t="s">
        <v>60</v>
      </c>
      <c r="E29" s="4" t="s">
        <v>61</v>
      </c>
      <c r="F29" s="4" t="s">
        <v>62</v>
      </c>
      <c r="G29" s="4">
        <v>73.4</v>
      </c>
      <c r="H29" s="4">
        <f t="shared" si="9"/>
        <v>44.04</v>
      </c>
      <c r="I29" s="4">
        <v>82.4</v>
      </c>
      <c r="J29" s="7">
        <f t="shared" si="10"/>
        <v>32.96</v>
      </c>
      <c r="K29" s="7">
        <f t="shared" si="11"/>
        <v>77</v>
      </c>
      <c r="L29" s="4">
        <v>9</v>
      </c>
      <c r="M29" s="10"/>
    </row>
    <row r="30" s="1" customFormat="1" ht="20" customHeight="1" spans="1:13">
      <c r="A30" s="4" t="s">
        <v>79</v>
      </c>
      <c r="B30" s="4" t="s">
        <v>22</v>
      </c>
      <c r="C30" s="4" t="s">
        <v>80</v>
      </c>
      <c r="D30" s="4" t="s">
        <v>60</v>
      </c>
      <c r="E30" s="4" t="s">
        <v>61</v>
      </c>
      <c r="F30" s="4" t="s">
        <v>62</v>
      </c>
      <c r="G30" s="4">
        <v>76.4</v>
      </c>
      <c r="H30" s="4">
        <f t="shared" si="9"/>
        <v>45.84</v>
      </c>
      <c r="I30" s="4">
        <v>75.6</v>
      </c>
      <c r="J30" s="7">
        <f t="shared" si="10"/>
        <v>30.24</v>
      </c>
      <c r="K30" s="7">
        <f t="shared" si="11"/>
        <v>76.08</v>
      </c>
      <c r="L30" s="4">
        <v>10</v>
      </c>
      <c r="M30" s="10"/>
    </row>
    <row r="31" s="1" customFormat="1" ht="20" customHeight="1" spans="1:13">
      <c r="A31" s="4" t="s">
        <v>81</v>
      </c>
      <c r="B31" s="4" t="s">
        <v>15</v>
      </c>
      <c r="C31" s="4" t="s">
        <v>82</v>
      </c>
      <c r="D31" s="4" t="s">
        <v>60</v>
      </c>
      <c r="E31" s="4" t="s">
        <v>61</v>
      </c>
      <c r="F31" s="4" t="s">
        <v>62</v>
      </c>
      <c r="G31" s="4">
        <v>77.6</v>
      </c>
      <c r="H31" s="4">
        <f t="shared" si="9"/>
        <v>46.56</v>
      </c>
      <c r="I31" s="7">
        <v>0</v>
      </c>
      <c r="J31" s="7">
        <f t="shared" si="10"/>
        <v>0</v>
      </c>
      <c r="K31" s="7">
        <f t="shared" si="11"/>
        <v>46.56</v>
      </c>
      <c r="L31" s="10" t="s">
        <v>83</v>
      </c>
      <c r="M31" s="10"/>
    </row>
    <row r="32" s="1" customFormat="1" ht="20" customHeight="1" spans="1:13">
      <c r="A32" s="5"/>
      <c r="B32" s="5"/>
      <c r="C32" s="5"/>
      <c r="D32" s="5"/>
      <c r="E32" s="5"/>
      <c r="F32" s="5"/>
      <c r="G32" s="5"/>
      <c r="H32" s="5"/>
      <c r="I32" s="5"/>
      <c r="J32" s="5"/>
      <c r="K32" s="5"/>
      <c r="L32" s="5"/>
      <c r="M32" s="5"/>
    </row>
    <row r="33" s="1" customFormat="1" ht="20" customHeight="1" spans="1:13">
      <c r="A33" s="4" t="s">
        <v>84</v>
      </c>
      <c r="B33" s="4" t="s">
        <v>22</v>
      </c>
      <c r="C33" s="4" t="s">
        <v>85</v>
      </c>
      <c r="D33" s="4" t="s">
        <v>86</v>
      </c>
      <c r="E33" s="4" t="s">
        <v>87</v>
      </c>
      <c r="F33" s="4" t="s">
        <v>88</v>
      </c>
      <c r="G33" s="4">
        <v>78.6</v>
      </c>
      <c r="H33" s="4">
        <f t="shared" ref="H33:H35" si="12">G33*0.6</f>
        <v>47.16</v>
      </c>
      <c r="I33" s="4">
        <v>84</v>
      </c>
      <c r="J33" s="7">
        <f t="shared" ref="J33:J35" si="13">I33*0.4</f>
        <v>33.6</v>
      </c>
      <c r="K33" s="7">
        <f t="shared" ref="K33:K35" si="14">J33+H33</f>
        <v>80.76</v>
      </c>
      <c r="L33" s="4">
        <v>1</v>
      </c>
      <c r="M33" s="8" t="s">
        <v>20</v>
      </c>
    </row>
    <row r="34" s="1" customFormat="1" ht="20" customHeight="1" spans="1:13">
      <c r="A34" s="4" t="s">
        <v>89</v>
      </c>
      <c r="B34" s="4" t="s">
        <v>15</v>
      </c>
      <c r="C34" s="4" t="s">
        <v>90</v>
      </c>
      <c r="D34" s="4" t="s">
        <v>86</v>
      </c>
      <c r="E34" s="4" t="s">
        <v>87</v>
      </c>
      <c r="F34" s="4" t="s">
        <v>88</v>
      </c>
      <c r="G34" s="4">
        <v>72</v>
      </c>
      <c r="H34" s="4">
        <f t="shared" si="12"/>
        <v>43.2</v>
      </c>
      <c r="I34" s="4">
        <v>83.2</v>
      </c>
      <c r="J34" s="7">
        <f t="shared" si="13"/>
        <v>33.28</v>
      </c>
      <c r="K34" s="7">
        <f t="shared" si="14"/>
        <v>76.48</v>
      </c>
      <c r="L34" s="4">
        <v>2</v>
      </c>
      <c r="M34" s="5"/>
    </row>
    <row r="35" s="1" customFormat="1" ht="20" customHeight="1" spans="1:13">
      <c r="A35" s="4" t="s">
        <v>91</v>
      </c>
      <c r="B35" s="4" t="s">
        <v>15</v>
      </c>
      <c r="C35" s="4" t="s">
        <v>92</v>
      </c>
      <c r="D35" s="4" t="s">
        <v>86</v>
      </c>
      <c r="E35" s="4" t="s">
        <v>87</v>
      </c>
      <c r="F35" s="4" t="s">
        <v>88</v>
      </c>
      <c r="G35" s="4">
        <v>72.1</v>
      </c>
      <c r="H35" s="4">
        <f t="shared" si="12"/>
        <v>43.26</v>
      </c>
      <c r="I35" s="4">
        <v>81.8</v>
      </c>
      <c r="J35" s="7">
        <f t="shared" si="13"/>
        <v>32.72</v>
      </c>
      <c r="K35" s="7">
        <f t="shared" si="14"/>
        <v>75.98</v>
      </c>
      <c r="L35" s="4">
        <v>3</v>
      </c>
      <c r="M35" s="5"/>
    </row>
    <row r="36" s="1" customFormat="1" ht="20" customHeight="1" spans="1:13">
      <c r="A36" s="5"/>
      <c r="B36" s="5"/>
      <c r="C36" s="5"/>
      <c r="D36" s="5"/>
      <c r="E36" s="5"/>
      <c r="F36" s="5"/>
      <c r="G36" s="5"/>
      <c r="H36" s="5"/>
      <c r="I36" s="5"/>
      <c r="J36" s="5"/>
      <c r="K36" s="5"/>
      <c r="L36" s="5"/>
      <c r="M36" s="5"/>
    </row>
    <row r="37" s="1" customFormat="1" ht="20" customHeight="1" spans="1:13">
      <c r="A37" s="4" t="s">
        <v>93</v>
      </c>
      <c r="B37" s="4" t="s">
        <v>15</v>
      </c>
      <c r="C37" s="4" t="s">
        <v>94</v>
      </c>
      <c r="D37" s="4" t="s">
        <v>95</v>
      </c>
      <c r="E37" s="4" t="s">
        <v>96</v>
      </c>
      <c r="F37" s="4" t="s">
        <v>97</v>
      </c>
      <c r="G37" s="4">
        <v>78.8</v>
      </c>
      <c r="H37" s="4">
        <f t="shared" ref="H37:H41" si="15">G37*0.6</f>
        <v>47.28</v>
      </c>
      <c r="I37" s="4">
        <v>85.6</v>
      </c>
      <c r="J37" s="7">
        <f t="shared" ref="J37:J41" si="16">I37*0.4</f>
        <v>34.24</v>
      </c>
      <c r="K37" s="7">
        <f t="shared" ref="K37:K41" si="17">J37+H37</f>
        <v>81.52</v>
      </c>
      <c r="L37" s="4">
        <v>1</v>
      </c>
      <c r="M37" s="8" t="s">
        <v>20</v>
      </c>
    </row>
    <row r="38" s="1" customFormat="1" ht="20" customHeight="1" spans="1:13">
      <c r="A38" s="4" t="s">
        <v>98</v>
      </c>
      <c r="B38" s="4" t="s">
        <v>22</v>
      </c>
      <c r="C38" s="4" t="s">
        <v>99</v>
      </c>
      <c r="D38" s="4" t="s">
        <v>95</v>
      </c>
      <c r="E38" s="4" t="s">
        <v>96</v>
      </c>
      <c r="F38" s="4" t="s">
        <v>97</v>
      </c>
      <c r="G38" s="4">
        <v>76.6</v>
      </c>
      <c r="H38" s="4">
        <f t="shared" si="15"/>
        <v>45.96</v>
      </c>
      <c r="I38" s="4">
        <v>83.2</v>
      </c>
      <c r="J38" s="7">
        <f t="shared" si="16"/>
        <v>33.28</v>
      </c>
      <c r="K38" s="7">
        <f t="shared" si="17"/>
        <v>79.24</v>
      </c>
      <c r="L38" s="4">
        <v>2</v>
      </c>
      <c r="M38" s="5"/>
    </row>
    <row r="39" s="1" customFormat="1" ht="20" customHeight="1" spans="1:13">
      <c r="A39" s="5"/>
      <c r="B39" s="5"/>
      <c r="C39" s="5"/>
      <c r="D39" s="5"/>
      <c r="E39" s="5"/>
      <c r="F39" s="5"/>
      <c r="G39" s="5"/>
      <c r="H39" s="5"/>
      <c r="I39" s="5"/>
      <c r="J39" s="5"/>
      <c r="K39" s="5"/>
      <c r="L39" s="5"/>
      <c r="M39" s="5"/>
    </row>
    <row r="40" s="1" customFormat="1" ht="20" customHeight="1" spans="1:13">
      <c r="A40" s="4" t="s">
        <v>100</v>
      </c>
      <c r="B40" s="4" t="s">
        <v>22</v>
      </c>
      <c r="C40" s="4" t="s">
        <v>101</v>
      </c>
      <c r="D40" s="4" t="s">
        <v>102</v>
      </c>
      <c r="E40" s="4" t="s">
        <v>103</v>
      </c>
      <c r="F40" s="4" t="s">
        <v>104</v>
      </c>
      <c r="G40" s="4">
        <v>71.3</v>
      </c>
      <c r="H40" s="4">
        <f t="shared" si="15"/>
        <v>42.78</v>
      </c>
      <c r="I40" s="4">
        <v>84.6</v>
      </c>
      <c r="J40" s="11">
        <f t="shared" si="16"/>
        <v>33.84</v>
      </c>
      <c r="K40" s="11">
        <f t="shared" si="17"/>
        <v>76.62</v>
      </c>
      <c r="L40" s="4">
        <v>1</v>
      </c>
      <c r="M40" s="8" t="s">
        <v>20</v>
      </c>
    </row>
    <row r="41" s="1" customFormat="1" ht="20" customHeight="1" spans="1:13">
      <c r="A41" s="4" t="s">
        <v>105</v>
      </c>
      <c r="B41" s="4" t="s">
        <v>22</v>
      </c>
      <c r="C41" s="4" t="s">
        <v>106</v>
      </c>
      <c r="D41" s="4" t="s">
        <v>102</v>
      </c>
      <c r="E41" s="4" t="s">
        <v>103</v>
      </c>
      <c r="F41" s="4" t="s">
        <v>104</v>
      </c>
      <c r="G41" s="4">
        <v>71.2</v>
      </c>
      <c r="H41" s="4">
        <f t="shared" si="15"/>
        <v>42.72</v>
      </c>
      <c r="I41" s="4">
        <v>80</v>
      </c>
      <c r="J41" s="11">
        <f t="shared" si="16"/>
        <v>32</v>
      </c>
      <c r="K41" s="11">
        <f t="shared" si="17"/>
        <v>74.72</v>
      </c>
      <c r="L41" s="4">
        <v>2</v>
      </c>
      <c r="M41" s="10"/>
    </row>
    <row r="42" s="1" customFormat="1" ht="20" customHeight="1" spans="1:13">
      <c r="A42" s="4"/>
      <c r="B42" s="4"/>
      <c r="C42" s="4"/>
      <c r="D42" s="4"/>
      <c r="E42" s="4"/>
      <c r="F42" s="4"/>
      <c r="G42" s="4"/>
      <c r="H42" s="4"/>
      <c r="I42" s="4"/>
      <c r="J42" s="11"/>
      <c r="K42" s="11"/>
      <c r="L42" s="4"/>
      <c r="M42" s="10"/>
    </row>
    <row r="43" s="1" customFormat="1" ht="20" customHeight="1" spans="1:13">
      <c r="A43" s="4" t="s">
        <v>107</v>
      </c>
      <c r="B43" s="4" t="s">
        <v>15</v>
      </c>
      <c r="C43" s="4" t="s">
        <v>108</v>
      </c>
      <c r="D43" s="4" t="s">
        <v>109</v>
      </c>
      <c r="E43" s="4" t="s">
        <v>110</v>
      </c>
      <c r="F43" s="4" t="s">
        <v>111</v>
      </c>
      <c r="G43" s="4">
        <v>70.3</v>
      </c>
      <c r="H43" s="4">
        <f t="shared" ref="H43:H45" si="18">G43*0.6</f>
        <v>42.18</v>
      </c>
      <c r="I43" s="4">
        <v>81.2</v>
      </c>
      <c r="J43" s="11">
        <f t="shared" ref="J43:J45" si="19">I43*0.4</f>
        <v>32.48</v>
      </c>
      <c r="K43" s="11">
        <f t="shared" ref="K43:K45" si="20">J43+H43</f>
        <v>74.66</v>
      </c>
      <c r="L43" s="4">
        <v>1</v>
      </c>
      <c r="M43" s="8" t="s">
        <v>20</v>
      </c>
    </row>
    <row r="44" s="1" customFormat="1" ht="20" customHeight="1" spans="1:13">
      <c r="A44" s="4" t="s">
        <v>112</v>
      </c>
      <c r="B44" s="4" t="s">
        <v>22</v>
      </c>
      <c r="C44" s="4" t="s">
        <v>113</v>
      </c>
      <c r="D44" s="4" t="s">
        <v>109</v>
      </c>
      <c r="E44" s="4" t="s">
        <v>110</v>
      </c>
      <c r="F44" s="4" t="s">
        <v>111</v>
      </c>
      <c r="G44" s="4">
        <v>68.7</v>
      </c>
      <c r="H44" s="4">
        <f t="shared" si="18"/>
        <v>41.22</v>
      </c>
      <c r="I44" s="4">
        <v>82</v>
      </c>
      <c r="J44" s="11">
        <f t="shared" si="19"/>
        <v>32.8</v>
      </c>
      <c r="K44" s="11">
        <f t="shared" si="20"/>
        <v>74.02</v>
      </c>
      <c r="L44" s="4">
        <v>2</v>
      </c>
      <c r="M44" s="10"/>
    </row>
    <row r="45" s="1" customFormat="1" ht="20" customHeight="1" spans="1:13">
      <c r="A45" s="4" t="s">
        <v>114</v>
      </c>
      <c r="B45" s="4" t="s">
        <v>22</v>
      </c>
      <c r="C45" s="4" t="s">
        <v>115</v>
      </c>
      <c r="D45" s="4" t="s">
        <v>109</v>
      </c>
      <c r="E45" s="4" t="s">
        <v>110</v>
      </c>
      <c r="F45" s="4" t="s">
        <v>111</v>
      </c>
      <c r="G45" s="4">
        <v>67.9</v>
      </c>
      <c r="H45" s="4">
        <f t="shared" si="18"/>
        <v>40.74</v>
      </c>
      <c r="I45" s="4">
        <v>81.4</v>
      </c>
      <c r="J45" s="11">
        <f t="shared" si="19"/>
        <v>32.56</v>
      </c>
      <c r="K45" s="11">
        <f t="shared" si="20"/>
        <v>73.3</v>
      </c>
      <c r="L45" s="4">
        <v>3</v>
      </c>
      <c r="M45" s="10"/>
    </row>
    <row r="46" s="1" customFormat="1" ht="20" customHeight="1" spans="1:13">
      <c r="A46" s="4"/>
      <c r="B46" s="4"/>
      <c r="C46" s="4"/>
      <c r="D46" s="4"/>
      <c r="E46" s="4"/>
      <c r="F46" s="4"/>
      <c r="G46" s="4"/>
      <c r="H46" s="4"/>
      <c r="I46" s="4"/>
      <c r="J46" s="11"/>
      <c r="K46" s="11"/>
      <c r="L46" s="4"/>
      <c r="M46" s="10"/>
    </row>
    <row r="47" s="1" customFormat="1" ht="20" customHeight="1" spans="1:13">
      <c r="A47" s="4" t="s">
        <v>116</v>
      </c>
      <c r="B47" s="4" t="s">
        <v>15</v>
      </c>
      <c r="C47" s="4" t="s">
        <v>117</v>
      </c>
      <c r="D47" s="4" t="s">
        <v>118</v>
      </c>
      <c r="E47" s="4" t="s">
        <v>110</v>
      </c>
      <c r="F47" s="4" t="s">
        <v>119</v>
      </c>
      <c r="G47" s="4">
        <v>71.1</v>
      </c>
      <c r="H47" s="4">
        <f t="shared" ref="H47:H49" si="21">G47*0.6</f>
        <v>42.66</v>
      </c>
      <c r="I47" s="4">
        <v>83.6</v>
      </c>
      <c r="J47" s="11">
        <f t="shared" ref="J47:J49" si="22">I47*0.4</f>
        <v>33.44</v>
      </c>
      <c r="K47" s="11">
        <f t="shared" ref="K47:K49" si="23">J47+H47</f>
        <v>76.1</v>
      </c>
      <c r="L47" s="4">
        <v>1</v>
      </c>
      <c r="M47" s="8" t="s">
        <v>20</v>
      </c>
    </row>
    <row r="48" s="1" customFormat="1" ht="20" customHeight="1" spans="1:13">
      <c r="A48" s="4" t="s">
        <v>120</v>
      </c>
      <c r="B48" s="4" t="s">
        <v>22</v>
      </c>
      <c r="C48" s="4" t="s">
        <v>121</v>
      </c>
      <c r="D48" s="4" t="s">
        <v>118</v>
      </c>
      <c r="E48" s="4" t="s">
        <v>110</v>
      </c>
      <c r="F48" s="4" t="s">
        <v>119</v>
      </c>
      <c r="G48" s="4">
        <v>70.6</v>
      </c>
      <c r="H48" s="4">
        <f t="shared" si="21"/>
        <v>42.36</v>
      </c>
      <c r="I48" s="4">
        <v>81.6</v>
      </c>
      <c r="J48" s="11">
        <f t="shared" si="22"/>
        <v>32.64</v>
      </c>
      <c r="K48" s="11">
        <f t="shared" si="23"/>
        <v>75</v>
      </c>
      <c r="L48" s="4">
        <v>2</v>
      </c>
      <c r="M48" s="10"/>
    </row>
    <row r="49" s="1" customFormat="1" ht="20" customHeight="1" spans="1:13">
      <c r="A49" s="4" t="s">
        <v>122</v>
      </c>
      <c r="B49" s="4" t="s">
        <v>22</v>
      </c>
      <c r="C49" s="4" t="s">
        <v>123</v>
      </c>
      <c r="D49" s="4" t="s">
        <v>118</v>
      </c>
      <c r="E49" s="4" t="s">
        <v>110</v>
      </c>
      <c r="F49" s="4" t="s">
        <v>119</v>
      </c>
      <c r="G49" s="4">
        <v>62.6</v>
      </c>
      <c r="H49" s="4">
        <f t="shared" si="21"/>
        <v>37.56</v>
      </c>
      <c r="I49" s="4">
        <v>78.4</v>
      </c>
      <c r="J49" s="11">
        <f t="shared" si="22"/>
        <v>31.36</v>
      </c>
      <c r="K49" s="11">
        <f t="shared" si="23"/>
        <v>68.92</v>
      </c>
      <c r="L49" s="4">
        <v>3</v>
      </c>
      <c r="M49" s="10"/>
    </row>
    <row r="50" s="1" customFormat="1" ht="20" customHeight="1" spans="1:13">
      <c r="A50" s="4"/>
      <c r="B50" s="4"/>
      <c r="C50" s="4"/>
      <c r="D50" s="4"/>
      <c r="E50" s="4"/>
      <c r="F50" s="4"/>
      <c r="G50" s="4"/>
      <c r="H50" s="4"/>
      <c r="I50" s="4"/>
      <c r="J50" s="11"/>
      <c r="K50" s="11"/>
      <c r="L50" s="4"/>
      <c r="M50" s="10"/>
    </row>
    <row r="51" s="1" customFormat="1" ht="20" customHeight="1" spans="1:13">
      <c r="A51" s="4" t="s">
        <v>124</v>
      </c>
      <c r="B51" s="4" t="s">
        <v>15</v>
      </c>
      <c r="C51" s="4" t="s">
        <v>125</v>
      </c>
      <c r="D51" s="4" t="s">
        <v>126</v>
      </c>
      <c r="E51" s="4" t="s">
        <v>127</v>
      </c>
      <c r="F51" s="4" t="s">
        <v>128</v>
      </c>
      <c r="G51" s="4">
        <v>76.4</v>
      </c>
      <c r="H51" s="4">
        <f t="shared" ref="H51:H53" si="24">G51*0.6</f>
        <v>45.84</v>
      </c>
      <c r="I51" s="4">
        <v>83.6</v>
      </c>
      <c r="J51" s="11">
        <f t="shared" ref="J51:J53" si="25">I51*0.4</f>
        <v>33.44</v>
      </c>
      <c r="K51" s="11">
        <f t="shared" ref="K51:K53" si="26">J51+H51</f>
        <v>79.28</v>
      </c>
      <c r="L51" s="4">
        <v>1</v>
      </c>
      <c r="M51" s="8" t="s">
        <v>20</v>
      </c>
    </row>
    <row r="52" s="1" customFormat="1" ht="20" customHeight="1" spans="1:13">
      <c r="A52" s="4" t="s">
        <v>129</v>
      </c>
      <c r="B52" s="4" t="s">
        <v>15</v>
      </c>
      <c r="C52" s="4" t="s">
        <v>130</v>
      </c>
      <c r="D52" s="4" t="s">
        <v>126</v>
      </c>
      <c r="E52" s="4" t="s">
        <v>127</v>
      </c>
      <c r="F52" s="4" t="s">
        <v>128</v>
      </c>
      <c r="G52" s="4">
        <v>74.5</v>
      </c>
      <c r="H52" s="4">
        <f t="shared" si="24"/>
        <v>44.7</v>
      </c>
      <c r="I52" s="4">
        <v>84</v>
      </c>
      <c r="J52" s="11">
        <f t="shared" si="25"/>
        <v>33.6</v>
      </c>
      <c r="K52" s="11">
        <f t="shared" si="26"/>
        <v>78.3</v>
      </c>
      <c r="L52" s="4">
        <v>2</v>
      </c>
      <c r="M52" s="10"/>
    </row>
    <row r="53" s="1" customFormat="1" ht="20" customHeight="1" spans="1:13">
      <c r="A53" s="4" t="s">
        <v>131</v>
      </c>
      <c r="B53" s="4" t="s">
        <v>15</v>
      </c>
      <c r="C53" s="4" t="s">
        <v>132</v>
      </c>
      <c r="D53" s="4" t="s">
        <v>126</v>
      </c>
      <c r="E53" s="4" t="s">
        <v>127</v>
      </c>
      <c r="F53" s="4" t="s">
        <v>128</v>
      </c>
      <c r="G53" s="4">
        <v>73.6</v>
      </c>
      <c r="H53" s="4">
        <f t="shared" si="24"/>
        <v>44.16</v>
      </c>
      <c r="I53" s="4">
        <v>79.4</v>
      </c>
      <c r="J53" s="11">
        <f t="shared" si="25"/>
        <v>31.76</v>
      </c>
      <c r="K53" s="11">
        <f t="shared" si="26"/>
        <v>75.92</v>
      </c>
      <c r="L53" s="4">
        <v>3</v>
      </c>
      <c r="M53" s="10"/>
    </row>
    <row r="54" s="1" customFormat="1" ht="20" customHeight="1" spans="1:13">
      <c r="A54" s="4"/>
      <c r="B54" s="4"/>
      <c r="C54" s="4"/>
      <c r="D54" s="4"/>
      <c r="E54" s="4"/>
      <c r="F54" s="4"/>
      <c r="G54" s="4"/>
      <c r="H54" s="4"/>
      <c r="I54" s="4"/>
      <c r="J54" s="11"/>
      <c r="K54" s="11"/>
      <c r="L54" s="4"/>
      <c r="M54" s="10"/>
    </row>
    <row r="55" s="1" customFormat="1" ht="20" customHeight="1" spans="1:13">
      <c r="A55" s="4" t="s">
        <v>133</v>
      </c>
      <c r="B55" s="4" t="s">
        <v>15</v>
      </c>
      <c r="C55" s="4" t="s">
        <v>134</v>
      </c>
      <c r="D55" s="4" t="s">
        <v>135</v>
      </c>
      <c r="E55" s="4" t="s">
        <v>127</v>
      </c>
      <c r="F55" s="4" t="s">
        <v>136</v>
      </c>
      <c r="G55" s="4">
        <v>80.2</v>
      </c>
      <c r="H55" s="4">
        <f t="shared" ref="H55:H59" si="27">G55*0.6</f>
        <v>48.12</v>
      </c>
      <c r="I55" s="4">
        <v>83.4</v>
      </c>
      <c r="J55" s="11">
        <f t="shared" ref="J55:J59" si="28">I55*0.4</f>
        <v>33.36</v>
      </c>
      <c r="K55" s="11">
        <f t="shared" ref="K55:K59" si="29">J55+H55</f>
        <v>81.48</v>
      </c>
      <c r="L55" s="4">
        <v>1</v>
      </c>
      <c r="M55" s="8" t="s">
        <v>20</v>
      </c>
    </row>
    <row r="56" s="1" customFormat="1" ht="20" customHeight="1" spans="1:13">
      <c r="A56" s="4" t="s">
        <v>137</v>
      </c>
      <c r="B56" s="4" t="s">
        <v>15</v>
      </c>
      <c r="C56" s="4" t="s">
        <v>138</v>
      </c>
      <c r="D56" s="4" t="s">
        <v>135</v>
      </c>
      <c r="E56" s="4" t="s">
        <v>127</v>
      </c>
      <c r="F56" s="4" t="s">
        <v>136</v>
      </c>
      <c r="G56" s="4">
        <v>72.8</v>
      </c>
      <c r="H56" s="4">
        <f t="shared" si="27"/>
        <v>43.68</v>
      </c>
      <c r="I56" s="4">
        <v>82.2</v>
      </c>
      <c r="J56" s="11">
        <f t="shared" si="28"/>
        <v>32.88</v>
      </c>
      <c r="K56" s="11">
        <f t="shared" si="29"/>
        <v>76.56</v>
      </c>
      <c r="L56" s="4">
        <v>2</v>
      </c>
      <c r="M56" s="8" t="s">
        <v>20</v>
      </c>
    </row>
    <row r="57" s="1" customFormat="1" ht="20" customHeight="1" spans="1:13">
      <c r="A57" s="4" t="s">
        <v>139</v>
      </c>
      <c r="B57" s="4" t="s">
        <v>15</v>
      </c>
      <c r="C57" s="4" t="s">
        <v>140</v>
      </c>
      <c r="D57" s="4" t="s">
        <v>135</v>
      </c>
      <c r="E57" s="4" t="s">
        <v>127</v>
      </c>
      <c r="F57" s="4" t="s">
        <v>136</v>
      </c>
      <c r="G57" s="4">
        <v>71.6</v>
      </c>
      <c r="H57" s="4">
        <f t="shared" si="27"/>
        <v>42.96</v>
      </c>
      <c r="I57" s="4">
        <v>82.2</v>
      </c>
      <c r="J57" s="11">
        <f t="shared" si="28"/>
        <v>32.88</v>
      </c>
      <c r="K57" s="11">
        <f t="shared" si="29"/>
        <v>75.84</v>
      </c>
      <c r="L57" s="4">
        <v>3</v>
      </c>
      <c r="M57" s="10"/>
    </row>
    <row r="58" s="1" customFormat="1" ht="20" customHeight="1" spans="1:13">
      <c r="A58" s="4" t="s">
        <v>141</v>
      </c>
      <c r="B58" s="4" t="s">
        <v>15</v>
      </c>
      <c r="C58" s="4" t="s">
        <v>142</v>
      </c>
      <c r="D58" s="4" t="s">
        <v>135</v>
      </c>
      <c r="E58" s="4" t="s">
        <v>127</v>
      </c>
      <c r="F58" s="4" t="s">
        <v>136</v>
      </c>
      <c r="G58" s="4">
        <v>70.4</v>
      </c>
      <c r="H58" s="4">
        <f t="shared" si="27"/>
        <v>42.24</v>
      </c>
      <c r="I58" s="4">
        <v>82.6</v>
      </c>
      <c r="J58" s="11">
        <f t="shared" si="28"/>
        <v>33.04</v>
      </c>
      <c r="K58" s="11">
        <f t="shared" si="29"/>
        <v>75.28</v>
      </c>
      <c r="L58" s="4">
        <v>4</v>
      </c>
      <c r="M58" s="10"/>
    </row>
    <row r="59" s="1" customFormat="1" ht="20" customHeight="1" spans="1:13">
      <c r="A59" s="4" t="s">
        <v>143</v>
      </c>
      <c r="B59" s="4" t="s">
        <v>22</v>
      </c>
      <c r="C59" s="4" t="s">
        <v>144</v>
      </c>
      <c r="D59" s="4" t="s">
        <v>135</v>
      </c>
      <c r="E59" s="4" t="s">
        <v>127</v>
      </c>
      <c r="F59" s="4" t="s">
        <v>136</v>
      </c>
      <c r="G59" s="4">
        <v>69.2</v>
      </c>
      <c r="H59" s="4">
        <f t="shared" si="27"/>
        <v>41.52</v>
      </c>
      <c r="I59" s="4">
        <v>0</v>
      </c>
      <c r="J59" s="11">
        <f t="shared" si="28"/>
        <v>0</v>
      </c>
      <c r="K59" s="11">
        <f t="shared" si="29"/>
        <v>41.52</v>
      </c>
      <c r="L59" s="10" t="s">
        <v>83</v>
      </c>
      <c r="M59" s="10"/>
    </row>
    <row r="60" s="1" customFormat="1" ht="20" customHeight="1" spans="1:13">
      <c r="A60" s="4"/>
      <c r="B60" s="4"/>
      <c r="C60" s="4"/>
      <c r="D60" s="4"/>
      <c r="E60" s="4"/>
      <c r="F60" s="4"/>
      <c r="G60" s="4"/>
      <c r="H60" s="4"/>
      <c r="I60" s="4"/>
      <c r="J60" s="11"/>
      <c r="K60" s="11"/>
      <c r="L60" s="4"/>
      <c r="M60" s="10"/>
    </row>
    <row r="61" s="1" customFormat="1" ht="20" customHeight="1" spans="1:13">
      <c r="A61" s="4" t="s">
        <v>145</v>
      </c>
      <c r="B61" s="4" t="s">
        <v>22</v>
      </c>
      <c r="C61" s="4" t="s">
        <v>146</v>
      </c>
      <c r="D61" s="4" t="s">
        <v>147</v>
      </c>
      <c r="E61" s="4" t="s">
        <v>127</v>
      </c>
      <c r="F61" s="4" t="s">
        <v>148</v>
      </c>
      <c r="G61" s="4">
        <v>77.3</v>
      </c>
      <c r="H61" s="4">
        <f t="shared" ref="H61:H65" si="30">G61*0.6</f>
        <v>46.38</v>
      </c>
      <c r="I61" s="4">
        <v>82.8</v>
      </c>
      <c r="J61" s="11">
        <f t="shared" ref="J61:J65" si="31">I61*0.4</f>
        <v>33.12</v>
      </c>
      <c r="K61" s="11">
        <f t="shared" ref="K61:K65" si="32">J61+H61</f>
        <v>79.5</v>
      </c>
      <c r="L61" s="4">
        <v>1</v>
      </c>
      <c r="M61" s="8" t="s">
        <v>20</v>
      </c>
    </row>
    <row r="62" s="1" customFormat="1" ht="20" customHeight="1" spans="1:13">
      <c r="A62" s="4"/>
      <c r="B62" s="4"/>
      <c r="C62" s="4"/>
      <c r="D62" s="4"/>
      <c r="E62" s="4"/>
      <c r="F62" s="4"/>
      <c r="G62" s="4"/>
      <c r="H62" s="4"/>
      <c r="I62" s="4"/>
      <c r="J62" s="11"/>
      <c r="K62" s="11"/>
      <c r="L62" s="4"/>
      <c r="M62" s="10"/>
    </row>
    <row r="63" s="1" customFormat="1" ht="20" customHeight="1" spans="1:13">
      <c r="A63" s="4" t="s">
        <v>149</v>
      </c>
      <c r="B63" s="4" t="s">
        <v>15</v>
      </c>
      <c r="C63" s="4" t="s">
        <v>150</v>
      </c>
      <c r="D63" s="4" t="s">
        <v>151</v>
      </c>
      <c r="E63" s="4" t="s">
        <v>127</v>
      </c>
      <c r="F63" s="4" t="s">
        <v>148</v>
      </c>
      <c r="G63" s="4">
        <v>75.3</v>
      </c>
      <c r="H63" s="4">
        <f t="shared" si="30"/>
        <v>45.18</v>
      </c>
      <c r="I63" s="4">
        <v>84.6</v>
      </c>
      <c r="J63" s="11">
        <f t="shared" si="31"/>
        <v>33.84</v>
      </c>
      <c r="K63" s="11">
        <f t="shared" si="32"/>
        <v>79.02</v>
      </c>
      <c r="L63" s="4">
        <v>1</v>
      </c>
      <c r="M63" s="8" t="s">
        <v>20</v>
      </c>
    </row>
    <row r="64" s="1" customFormat="1" ht="20" customHeight="1" spans="1:13">
      <c r="A64" s="4" t="s">
        <v>152</v>
      </c>
      <c r="B64" s="4" t="s">
        <v>15</v>
      </c>
      <c r="C64" s="4" t="s">
        <v>153</v>
      </c>
      <c r="D64" s="4" t="s">
        <v>151</v>
      </c>
      <c r="E64" s="4" t="s">
        <v>127</v>
      </c>
      <c r="F64" s="4" t="s">
        <v>148</v>
      </c>
      <c r="G64" s="4">
        <v>76.3</v>
      </c>
      <c r="H64" s="4">
        <f t="shared" si="30"/>
        <v>45.78</v>
      </c>
      <c r="I64" s="4">
        <v>81.8</v>
      </c>
      <c r="J64" s="11">
        <f t="shared" si="31"/>
        <v>32.72</v>
      </c>
      <c r="K64" s="11">
        <f t="shared" si="32"/>
        <v>78.5</v>
      </c>
      <c r="L64" s="4">
        <v>2</v>
      </c>
      <c r="M64" s="10"/>
    </row>
    <row r="65" s="1" customFormat="1" ht="20" customHeight="1" spans="1:13">
      <c r="A65" s="4" t="s">
        <v>154</v>
      </c>
      <c r="B65" s="4" t="s">
        <v>22</v>
      </c>
      <c r="C65" s="4" t="s">
        <v>155</v>
      </c>
      <c r="D65" s="4" t="s">
        <v>151</v>
      </c>
      <c r="E65" s="4" t="s">
        <v>127</v>
      </c>
      <c r="F65" s="4" t="s">
        <v>148</v>
      </c>
      <c r="G65" s="4">
        <v>72.3</v>
      </c>
      <c r="H65" s="4">
        <f t="shared" si="30"/>
        <v>43.38</v>
      </c>
      <c r="I65" s="4">
        <v>0</v>
      </c>
      <c r="J65" s="11">
        <f t="shared" si="31"/>
        <v>0</v>
      </c>
      <c r="K65" s="11">
        <f t="shared" si="32"/>
        <v>43.38</v>
      </c>
      <c r="L65" s="10" t="s">
        <v>83</v>
      </c>
      <c r="M65" s="10"/>
    </row>
    <row r="66" s="1" customFormat="1" ht="20" customHeight="1" spans="1:13">
      <c r="A66" s="4"/>
      <c r="B66" s="4"/>
      <c r="C66" s="4"/>
      <c r="D66" s="4"/>
      <c r="E66" s="4"/>
      <c r="F66" s="4"/>
      <c r="G66" s="4"/>
      <c r="H66" s="4"/>
      <c r="I66" s="4"/>
      <c r="J66" s="11"/>
      <c r="K66" s="11"/>
      <c r="L66" s="4"/>
      <c r="M66" s="10"/>
    </row>
    <row r="67" s="1" customFormat="1" ht="20" customHeight="1" spans="1:13">
      <c r="A67" s="4" t="s">
        <v>156</v>
      </c>
      <c r="B67" s="4" t="s">
        <v>15</v>
      </c>
      <c r="C67" s="4" t="s">
        <v>157</v>
      </c>
      <c r="D67" s="4" t="s">
        <v>158</v>
      </c>
      <c r="E67" s="4" t="s">
        <v>127</v>
      </c>
      <c r="F67" s="4" t="s">
        <v>159</v>
      </c>
      <c r="G67" s="4">
        <v>77.2</v>
      </c>
      <c r="H67" s="4">
        <f t="shared" ref="H67:H69" si="33">G67*0.6</f>
        <v>46.32</v>
      </c>
      <c r="I67" s="4">
        <v>85.4</v>
      </c>
      <c r="J67" s="11">
        <f t="shared" ref="J67:J69" si="34">I67*0.4</f>
        <v>34.16</v>
      </c>
      <c r="K67" s="11">
        <f t="shared" ref="K67:K69" si="35">J67+H67</f>
        <v>80.48</v>
      </c>
      <c r="L67" s="4">
        <v>1</v>
      </c>
      <c r="M67" s="8" t="s">
        <v>20</v>
      </c>
    </row>
    <row r="68" s="1" customFormat="1" ht="20" customHeight="1" spans="1:13">
      <c r="A68" s="4" t="s">
        <v>160</v>
      </c>
      <c r="B68" s="4" t="s">
        <v>15</v>
      </c>
      <c r="C68" s="4" t="s">
        <v>161</v>
      </c>
      <c r="D68" s="4" t="s">
        <v>158</v>
      </c>
      <c r="E68" s="4" t="s">
        <v>127</v>
      </c>
      <c r="F68" s="4" t="s">
        <v>159</v>
      </c>
      <c r="G68" s="4">
        <v>77.1</v>
      </c>
      <c r="H68" s="4">
        <f t="shared" si="33"/>
        <v>46.26</v>
      </c>
      <c r="I68" s="4">
        <v>83</v>
      </c>
      <c r="J68" s="11">
        <f t="shared" si="34"/>
        <v>33.2</v>
      </c>
      <c r="K68" s="11">
        <f t="shared" si="35"/>
        <v>79.46</v>
      </c>
      <c r="L68" s="4">
        <v>2</v>
      </c>
      <c r="M68" s="10"/>
    </row>
    <row r="69" s="1" customFormat="1" ht="20" customHeight="1" spans="1:13">
      <c r="A69" s="4" t="s">
        <v>162</v>
      </c>
      <c r="B69" s="4" t="s">
        <v>22</v>
      </c>
      <c r="C69" s="4" t="s">
        <v>163</v>
      </c>
      <c r="D69" s="4" t="s">
        <v>158</v>
      </c>
      <c r="E69" s="4" t="s">
        <v>127</v>
      </c>
      <c r="F69" s="4" t="s">
        <v>159</v>
      </c>
      <c r="G69" s="4">
        <v>75.1</v>
      </c>
      <c r="H69" s="4">
        <f t="shared" si="33"/>
        <v>45.06</v>
      </c>
      <c r="I69" s="4">
        <v>81.8</v>
      </c>
      <c r="J69" s="11">
        <f t="shared" si="34"/>
        <v>32.72</v>
      </c>
      <c r="K69" s="11">
        <f t="shared" si="35"/>
        <v>77.78</v>
      </c>
      <c r="L69" s="4">
        <v>3</v>
      </c>
      <c r="M69" s="10"/>
    </row>
    <row r="70" s="1" customFormat="1" ht="20" customHeight="1" spans="1:13">
      <c r="A70" s="5"/>
      <c r="B70" s="5"/>
      <c r="C70" s="5"/>
      <c r="D70" s="5"/>
      <c r="E70" s="5"/>
      <c r="F70" s="5"/>
      <c r="G70" s="5"/>
      <c r="H70" s="5"/>
      <c r="I70" s="5"/>
      <c r="J70" s="5"/>
      <c r="K70" s="5"/>
      <c r="L70" s="5"/>
      <c r="M70" s="5"/>
    </row>
    <row r="71" s="1" customFormat="1" ht="20" customHeight="1" spans="1:13">
      <c r="A71" s="4" t="s">
        <v>164</v>
      </c>
      <c r="B71" s="4" t="s">
        <v>22</v>
      </c>
      <c r="C71" s="4" t="s">
        <v>165</v>
      </c>
      <c r="D71" s="4" t="s">
        <v>166</v>
      </c>
      <c r="E71" s="4" t="s">
        <v>167</v>
      </c>
      <c r="F71" s="4" t="s">
        <v>168</v>
      </c>
      <c r="G71" s="4">
        <v>79.2</v>
      </c>
      <c r="H71" s="4">
        <f t="shared" ref="H71:H76" si="36">G71*0.6</f>
        <v>47.52</v>
      </c>
      <c r="I71" s="4">
        <v>81</v>
      </c>
      <c r="J71" s="7">
        <f t="shared" ref="J71:J76" si="37">I71*0.4</f>
        <v>32.4</v>
      </c>
      <c r="K71" s="7">
        <f t="shared" ref="K71:K76" si="38">J71+H71</f>
        <v>79.92</v>
      </c>
      <c r="L71" s="4">
        <v>1</v>
      </c>
      <c r="M71" s="8" t="s">
        <v>20</v>
      </c>
    </row>
    <row r="72" s="1" customFormat="1" ht="20" customHeight="1" spans="1:13">
      <c r="A72" s="4" t="s">
        <v>169</v>
      </c>
      <c r="B72" s="4" t="s">
        <v>22</v>
      </c>
      <c r="C72" s="4" t="s">
        <v>170</v>
      </c>
      <c r="D72" s="4" t="s">
        <v>166</v>
      </c>
      <c r="E72" s="4" t="s">
        <v>167</v>
      </c>
      <c r="F72" s="4" t="s">
        <v>168</v>
      </c>
      <c r="G72" s="4">
        <v>76.9</v>
      </c>
      <c r="H72" s="4">
        <f t="shared" si="36"/>
        <v>46.14</v>
      </c>
      <c r="I72" s="4">
        <v>83.4</v>
      </c>
      <c r="J72" s="7">
        <f t="shared" si="37"/>
        <v>33.36</v>
      </c>
      <c r="K72" s="7">
        <f t="shared" si="38"/>
        <v>79.5</v>
      </c>
      <c r="L72" s="4">
        <v>2</v>
      </c>
      <c r="M72" s="8" t="s">
        <v>20</v>
      </c>
    </row>
    <row r="73" s="1" customFormat="1" ht="20" customHeight="1" spans="1:13">
      <c r="A73" s="4" t="s">
        <v>171</v>
      </c>
      <c r="B73" s="4" t="s">
        <v>15</v>
      </c>
      <c r="C73" s="4" t="s">
        <v>172</v>
      </c>
      <c r="D73" s="4" t="s">
        <v>166</v>
      </c>
      <c r="E73" s="4" t="s">
        <v>167</v>
      </c>
      <c r="F73" s="4" t="s">
        <v>168</v>
      </c>
      <c r="G73" s="4">
        <v>77.5</v>
      </c>
      <c r="H73" s="4">
        <f t="shared" si="36"/>
        <v>46.5</v>
      </c>
      <c r="I73" s="4">
        <v>80.8</v>
      </c>
      <c r="J73" s="7">
        <f t="shared" si="37"/>
        <v>32.32</v>
      </c>
      <c r="K73" s="7">
        <f t="shared" si="38"/>
        <v>78.82</v>
      </c>
      <c r="L73" s="4">
        <v>3</v>
      </c>
      <c r="M73" s="5"/>
    </row>
    <row r="74" s="1" customFormat="1" ht="20" customHeight="1" spans="1:13">
      <c r="A74" s="4" t="s">
        <v>173</v>
      </c>
      <c r="B74" s="4" t="s">
        <v>22</v>
      </c>
      <c r="C74" s="4" t="s">
        <v>174</v>
      </c>
      <c r="D74" s="4" t="s">
        <v>166</v>
      </c>
      <c r="E74" s="4" t="s">
        <v>167</v>
      </c>
      <c r="F74" s="4" t="s">
        <v>168</v>
      </c>
      <c r="G74" s="4">
        <v>76.7</v>
      </c>
      <c r="H74" s="4">
        <f t="shared" si="36"/>
        <v>46.02</v>
      </c>
      <c r="I74" s="4">
        <v>81.6</v>
      </c>
      <c r="J74" s="7">
        <f t="shared" si="37"/>
        <v>32.64</v>
      </c>
      <c r="K74" s="7">
        <f t="shared" si="38"/>
        <v>78.66</v>
      </c>
      <c r="L74" s="4">
        <v>4</v>
      </c>
      <c r="M74" s="5"/>
    </row>
    <row r="75" s="1" customFormat="1" ht="20" customHeight="1" spans="1:13">
      <c r="A75" s="4" t="s">
        <v>175</v>
      </c>
      <c r="B75" s="4" t="s">
        <v>22</v>
      </c>
      <c r="C75" s="4" t="s">
        <v>176</v>
      </c>
      <c r="D75" s="4" t="s">
        <v>166</v>
      </c>
      <c r="E75" s="4" t="s">
        <v>167</v>
      </c>
      <c r="F75" s="4" t="s">
        <v>168</v>
      </c>
      <c r="G75" s="4">
        <v>77</v>
      </c>
      <c r="H75" s="4">
        <f t="shared" si="36"/>
        <v>46.2</v>
      </c>
      <c r="I75" s="4">
        <v>77.6</v>
      </c>
      <c r="J75" s="7">
        <f t="shared" si="37"/>
        <v>31.04</v>
      </c>
      <c r="K75" s="7">
        <f t="shared" si="38"/>
        <v>77.24</v>
      </c>
      <c r="L75" s="4">
        <v>5</v>
      </c>
      <c r="M75" s="5"/>
    </row>
    <row r="76" s="1" customFormat="1" ht="20" customHeight="1" spans="1:13">
      <c r="A76" s="4" t="s">
        <v>177</v>
      </c>
      <c r="B76" s="4" t="s">
        <v>22</v>
      </c>
      <c r="C76" s="4" t="s">
        <v>178</v>
      </c>
      <c r="D76" s="4" t="s">
        <v>166</v>
      </c>
      <c r="E76" s="4" t="s">
        <v>167</v>
      </c>
      <c r="F76" s="4" t="s">
        <v>168</v>
      </c>
      <c r="G76" s="4">
        <v>75.7</v>
      </c>
      <c r="H76" s="4">
        <f t="shared" si="36"/>
        <v>45.42</v>
      </c>
      <c r="I76" s="4">
        <v>79.4</v>
      </c>
      <c r="J76" s="7">
        <f t="shared" si="37"/>
        <v>31.76</v>
      </c>
      <c r="K76" s="7">
        <f t="shared" si="38"/>
        <v>77.18</v>
      </c>
      <c r="L76" s="4">
        <v>6</v>
      </c>
      <c r="M76" s="5"/>
    </row>
    <row r="77" s="1" customFormat="1" ht="20" customHeight="1" spans="1:13">
      <c r="A77" s="4"/>
      <c r="B77" s="4"/>
      <c r="C77" s="4"/>
      <c r="D77" s="4"/>
      <c r="E77" s="4"/>
      <c r="F77" s="4"/>
      <c r="G77" s="4"/>
      <c r="H77" s="4"/>
      <c r="I77" s="4"/>
      <c r="J77" s="7"/>
      <c r="K77" s="7"/>
      <c r="L77" s="4"/>
      <c r="M77" s="5"/>
    </row>
    <row r="78" s="1" customFormat="1" ht="20" customHeight="1" spans="1:13">
      <c r="A78" s="4" t="s">
        <v>179</v>
      </c>
      <c r="B78" s="4" t="s">
        <v>22</v>
      </c>
      <c r="C78" s="4" t="s">
        <v>180</v>
      </c>
      <c r="D78" s="4" t="s">
        <v>181</v>
      </c>
      <c r="E78" s="4" t="s">
        <v>182</v>
      </c>
      <c r="F78" s="4" t="s">
        <v>183</v>
      </c>
      <c r="G78" s="4">
        <v>80</v>
      </c>
      <c r="H78" s="4">
        <f t="shared" ref="H78:H83" si="39">G78*0.6</f>
        <v>48</v>
      </c>
      <c r="I78" s="4">
        <v>85.4</v>
      </c>
      <c r="J78" s="7">
        <f t="shared" ref="J78:J83" si="40">I78*0.4</f>
        <v>34.16</v>
      </c>
      <c r="K78" s="7">
        <f t="shared" ref="K78:K83" si="41">J78+H78</f>
        <v>82.16</v>
      </c>
      <c r="L78" s="4">
        <v>1</v>
      </c>
      <c r="M78" s="8" t="s">
        <v>20</v>
      </c>
    </row>
    <row r="79" s="1" customFormat="1" ht="20" customHeight="1" spans="1:13">
      <c r="A79" s="4" t="s">
        <v>184</v>
      </c>
      <c r="B79" s="4" t="s">
        <v>22</v>
      </c>
      <c r="C79" s="4" t="s">
        <v>185</v>
      </c>
      <c r="D79" s="4" t="s">
        <v>181</v>
      </c>
      <c r="E79" s="4" t="s">
        <v>182</v>
      </c>
      <c r="F79" s="4" t="s">
        <v>183</v>
      </c>
      <c r="G79" s="4">
        <v>77.7</v>
      </c>
      <c r="H79" s="4">
        <f t="shared" si="39"/>
        <v>46.62</v>
      </c>
      <c r="I79" s="4">
        <v>81.4</v>
      </c>
      <c r="J79" s="7">
        <f t="shared" si="40"/>
        <v>32.56</v>
      </c>
      <c r="K79" s="7">
        <f t="shared" si="41"/>
        <v>79.18</v>
      </c>
      <c r="L79" s="4">
        <v>2</v>
      </c>
      <c r="M79" s="5"/>
    </row>
    <row r="80" s="1" customFormat="1" ht="20" customHeight="1" spans="1:13">
      <c r="A80" s="4"/>
      <c r="B80" s="4"/>
      <c r="C80" s="4"/>
      <c r="D80" s="4"/>
      <c r="E80" s="4"/>
      <c r="F80" s="4"/>
      <c r="G80" s="4"/>
      <c r="H80" s="4"/>
      <c r="I80" s="4"/>
      <c r="J80" s="7"/>
      <c r="K80" s="7"/>
      <c r="L80" s="4"/>
      <c r="M80" s="5"/>
    </row>
    <row r="81" s="1" customFormat="1" ht="20" customHeight="1" spans="1:13">
      <c r="A81" s="4" t="s">
        <v>186</v>
      </c>
      <c r="B81" s="4" t="s">
        <v>15</v>
      </c>
      <c r="C81" s="4" t="s">
        <v>187</v>
      </c>
      <c r="D81" s="4" t="s">
        <v>188</v>
      </c>
      <c r="E81" s="4" t="s">
        <v>189</v>
      </c>
      <c r="F81" s="4" t="s">
        <v>190</v>
      </c>
      <c r="G81" s="4">
        <v>74.5</v>
      </c>
      <c r="H81" s="4">
        <f t="shared" si="39"/>
        <v>44.7</v>
      </c>
      <c r="I81" s="4">
        <v>85.6</v>
      </c>
      <c r="J81" s="7">
        <f t="shared" si="40"/>
        <v>34.24</v>
      </c>
      <c r="K81" s="7">
        <f t="shared" si="41"/>
        <v>78.94</v>
      </c>
      <c r="L81" s="4">
        <v>1</v>
      </c>
      <c r="M81" s="8" t="s">
        <v>20</v>
      </c>
    </row>
    <row r="82" s="1" customFormat="1" ht="20" customHeight="1" spans="1:13">
      <c r="A82" s="4" t="s">
        <v>191</v>
      </c>
      <c r="B82" s="4" t="s">
        <v>15</v>
      </c>
      <c r="C82" s="4" t="s">
        <v>192</v>
      </c>
      <c r="D82" s="4" t="s">
        <v>188</v>
      </c>
      <c r="E82" s="4" t="s">
        <v>189</v>
      </c>
      <c r="F82" s="4" t="s">
        <v>190</v>
      </c>
      <c r="G82" s="4">
        <v>76.7</v>
      </c>
      <c r="H82" s="4">
        <f t="shared" si="39"/>
        <v>46.02</v>
      </c>
      <c r="I82" s="4">
        <v>81.6</v>
      </c>
      <c r="J82" s="7">
        <f t="shared" si="40"/>
        <v>32.64</v>
      </c>
      <c r="K82" s="7">
        <f t="shared" si="41"/>
        <v>78.66</v>
      </c>
      <c r="L82" s="4">
        <v>2</v>
      </c>
      <c r="M82" s="5"/>
    </row>
    <row r="83" s="1" customFormat="1" ht="20" customHeight="1" spans="1:13">
      <c r="A83" s="4" t="s">
        <v>193</v>
      </c>
      <c r="B83" s="4" t="s">
        <v>15</v>
      </c>
      <c r="C83" s="4" t="s">
        <v>194</v>
      </c>
      <c r="D83" s="4" t="s">
        <v>188</v>
      </c>
      <c r="E83" s="4" t="s">
        <v>189</v>
      </c>
      <c r="F83" s="4" t="s">
        <v>190</v>
      </c>
      <c r="G83" s="4">
        <v>73.9</v>
      </c>
      <c r="H83" s="4">
        <f t="shared" si="39"/>
        <v>44.34</v>
      </c>
      <c r="I83" s="4">
        <v>81.8</v>
      </c>
      <c r="J83" s="7">
        <f t="shared" si="40"/>
        <v>32.72</v>
      </c>
      <c r="K83" s="7">
        <f t="shared" si="41"/>
        <v>77.06</v>
      </c>
      <c r="L83" s="4">
        <v>3</v>
      </c>
      <c r="M83" s="5"/>
    </row>
    <row r="84" s="1" customFormat="1" ht="20" customHeight="1" spans="1:13">
      <c r="A84" s="4"/>
      <c r="B84" s="4"/>
      <c r="C84" s="4"/>
      <c r="D84" s="4"/>
      <c r="E84" s="4"/>
      <c r="F84" s="4"/>
      <c r="G84" s="4"/>
      <c r="H84" s="4"/>
      <c r="I84" s="4"/>
      <c r="J84" s="7"/>
      <c r="K84" s="7"/>
      <c r="L84" s="4"/>
      <c r="M84" s="5"/>
    </row>
    <row r="85" s="1" customFormat="1" ht="20" customHeight="1" spans="1:13">
      <c r="A85" s="4" t="s">
        <v>195</v>
      </c>
      <c r="B85" s="4" t="s">
        <v>22</v>
      </c>
      <c r="C85" s="4" t="s">
        <v>196</v>
      </c>
      <c r="D85" s="4" t="s">
        <v>197</v>
      </c>
      <c r="E85" s="4" t="s">
        <v>198</v>
      </c>
      <c r="F85" s="4" t="s">
        <v>199</v>
      </c>
      <c r="G85" s="4">
        <v>81.3</v>
      </c>
      <c r="H85" s="4">
        <f t="shared" ref="H85:H87" si="42">G85*0.6</f>
        <v>48.78</v>
      </c>
      <c r="I85" s="4">
        <v>83.4</v>
      </c>
      <c r="J85" s="7">
        <f t="shared" ref="J85:J87" si="43">I85*0.4</f>
        <v>33.36</v>
      </c>
      <c r="K85" s="7">
        <f t="shared" ref="K85:K87" si="44">J85+H85</f>
        <v>82.14</v>
      </c>
      <c r="L85" s="4">
        <v>1</v>
      </c>
      <c r="M85" s="8" t="s">
        <v>20</v>
      </c>
    </row>
    <row r="86" s="1" customFormat="1" ht="20" customHeight="1" spans="1:13">
      <c r="A86" s="4" t="s">
        <v>200</v>
      </c>
      <c r="B86" s="4" t="s">
        <v>22</v>
      </c>
      <c r="C86" s="4" t="s">
        <v>201</v>
      </c>
      <c r="D86" s="4" t="s">
        <v>197</v>
      </c>
      <c r="E86" s="4" t="s">
        <v>198</v>
      </c>
      <c r="F86" s="4" t="s">
        <v>199</v>
      </c>
      <c r="G86" s="4">
        <v>74.9</v>
      </c>
      <c r="H86" s="4">
        <f t="shared" si="42"/>
        <v>44.94</v>
      </c>
      <c r="I86" s="4">
        <v>69.8</v>
      </c>
      <c r="J86" s="7">
        <f t="shared" si="43"/>
        <v>27.92</v>
      </c>
      <c r="K86" s="7">
        <f t="shared" si="44"/>
        <v>72.86</v>
      </c>
      <c r="L86" s="4">
        <v>2</v>
      </c>
      <c r="M86" s="5"/>
    </row>
    <row r="87" s="1" customFormat="1" ht="20" customHeight="1" spans="1:13">
      <c r="A87" s="4" t="s">
        <v>202</v>
      </c>
      <c r="B87" s="4" t="s">
        <v>22</v>
      </c>
      <c r="C87" s="4" t="s">
        <v>203</v>
      </c>
      <c r="D87" s="4" t="s">
        <v>197</v>
      </c>
      <c r="E87" s="4" t="s">
        <v>198</v>
      </c>
      <c r="F87" s="4" t="s">
        <v>199</v>
      </c>
      <c r="G87" s="4">
        <v>76.5</v>
      </c>
      <c r="H87" s="4">
        <f t="shared" si="42"/>
        <v>45.9</v>
      </c>
      <c r="I87" s="4">
        <v>0</v>
      </c>
      <c r="J87" s="7">
        <f t="shared" si="43"/>
        <v>0</v>
      </c>
      <c r="K87" s="7">
        <f t="shared" si="44"/>
        <v>45.9</v>
      </c>
      <c r="L87" s="6" t="s">
        <v>83</v>
      </c>
      <c r="M87" s="5"/>
    </row>
    <row r="88" s="1" customFormat="1" ht="20" customHeight="1" spans="1:13">
      <c r="A88" s="4"/>
      <c r="B88" s="4"/>
      <c r="C88" s="4"/>
      <c r="D88" s="4"/>
      <c r="E88" s="4"/>
      <c r="F88" s="4"/>
      <c r="G88" s="4"/>
      <c r="H88" s="4"/>
      <c r="I88" s="4"/>
      <c r="J88" s="7"/>
      <c r="K88" s="7"/>
      <c r="L88" s="4"/>
      <c r="M88" s="5"/>
    </row>
    <row r="89" s="1" customFormat="1" ht="20" customHeight="1" spans="1:13">
      <c r="A89" s="4" t="s">
        <v>204</v>
      </c>
      <c r="B89" s="4" t="s">
        <v>22</v>
      </c>
      <c r="C89" s="4" t="s">
        <v>205</v>
      </c>
      <c r="D89" s="4" t="s">
        <v>206</v>
      </c>
      <c r="E89" s="4" t="s">
        <v>207</v>
      </c>
      <c r="F89" s="4" t="s">
        <v>208</v>
      </c>
      <c r="G89" s="4">
        <v>76.9</v>
      </c>
      <c r="H89" s="4">
        <f>G89*0.6</f>
        <v>46.14</v>
      </c>
      <c r="I89" s="4">
        <v>78.4</v>
      </c>
      <c r="J89" s="7">
        <f>I89*0.4</f>
        <v>31.36</v>
      </c>
      <c r="K89" s="7">
        <f>J89+H89</f>
        <v>77.5</v>
      </c>
      <c r="L89" s="4">
        <v>1</v>
      </c>
      <c r="M89" s="8" t="s">
        <v>20</v>
      </c>
    </row>
    <row r="90" s="1" customFormat="1" ht="20" customHeight="1" spans="1:13">
      <c r="A90" s="5"/>
      <c r="B90" s="5"/>
      <c r="C90" s="5"/>
      <c r="D90" s="5"/>
      <c r="E90" s="5"/>
      <c r="F90" s="5"/>
      <c r="G90" s="5"/>
      <c r="H90" s="5"/>
      <c r="I90" s="5"/>
      <c r="J90" s="5"/>
      <c r="K90" s="5"/>
      <c r="L90" s="5"/>
      <c r="M90" s="5"/>
    </row>
    <row r="91" s="1" customFormat="1" ht="20" customHeight="1" spans="1:13">
      <c r="A91" s="4" t="s">
        <v>209</v>
      </c>
      <c r="B91" s="4" t="s">
        <v>15</v>
      </c>
      <c r="C91" s="4" t="s">
        <v>210</v>
      </c>
      <c r="D91" s="4" t="s">
        <v>211</v>
      </c>
      <c r="E91" s="4" t="s">
        <v>212</v>
      </c>
      <c r="F91" s="4" t="s">
        <v>212</v>
      </c>
      <c r="G91" s="4">
        <v>77.1</v>
      </c>
      <c r="H91" s="4">
        <f>G91*0.6</f>
        <v>46.26</v>
      </c>
      <c r="I91" s="4">
        <v>86.4</v>
      </c>
      <c r="J91" s="7">
        <f>I91*0.4</f>
        <v>34.56</v>
      </c>
      <c r="K91" s="7">
        <f>J91+H91</f>
        <v>80.82</v>
      </c>
      <c r="L91" s="4">
        <v>1</v>
      </c>
      <c r="M91" s="8" t="s">
        <v>20</v>
      </c>
    </row>
    <row r="92" s="1" customFormat="1" ht="20" customHeight="1" spans="1:13">
      <c r="A92" s="4" t="s">
        <v>213</v>
      </c>
      <c r="B92" s="4" t="s">
        <v>15</v>
      </c>
      <c r="C92" s="4" t="s">
        <v>214</v>
      </c>
      <c r="D92" s="4" t="s">
        <v>211</v>
      </c>
      <c r="E92" s="4" t="s">
        <v>212</v>
      </c>
      <c r="F92" s="4" t="s">
        <v>212</v>
      </c>
      <c r="G92" s="4">
        <v>77.2</v>
      </c>
      <c r="H92" s="4">
        <f>G92*0.6</f>
        <v>46.32</v>
      </c>
      <c r="I92" s="4">
        <v>85</v>
      </c>
      <c r="J92" s="7">
        <f>I92*0.4</f>
        <v>34</v>
      </c>
      <c r="K92" s="7">
        <f>J92+H92</f>
        <v>80.32</v>
      </c>
      <c r="L92" s="4">
        <v>2</v>
      </c>
      <c r="M92" s="5"/>
    </row>
    <row r="93" s="1" customFormat="1" ht="20" customHeight="1" spans="1:13">
      <c r="A93" s="4" t="s">
        <v>215</v>
      </c>
      <c r="B93" s="4" t="s">
        <v>15</v>
      </c>
      <c r="C93" s="4" t="s">
        <v>216</v>
      </c>
      <c r="D93" s="4" t="s">
        <v>211</v>
      </c>
      <c r="E93" s="4" t="s">
        <v>212</v>
      </c>
      <c r="F93" s="4" t="s">
        <v>212</v>
      </c>
      <c r="G93" s="4">
        <v>76.3</v>
      </c>
      <c r="H93" s="4">
        <f>G93*0.6</f>
        <v>45.78</v>
      </c>
      <c r="I93" s="4">
        <v>82</v>
      </c>
      <c r="J93" s="7">
        <f>I93*0.4</f>
        <v>32.8</v>
      </c>
      <c r="K93" s="7">
        <f>J93+H93</f>
        <v>78.58</v>
      </c>
      <c r="L93" s="4">
        <v>3</v>
      </c>
      <c r="M93" s="5"/>
    </row>
    <row r="94" s="1" customFormat="1" ht="20" customHeight="1" spans="1:13">
      <c r="A94" s="4"/>
      <c r="B94" s="4"/>
      <c r="C94" s="4"/>
      <c r="D94" s="4"/>
      <c r="E94" s="4"/>
      <c r="F94" s="4"/>
      <c r="G94" s="4"/>
      <c r="H94" s="4"/>
      <c r="I94" s="4"/>
      <c r="J94" s="7"/>
      <c r="K94" s="7"/>
      <c r="L94" s="4"/>
      <c r="M94" s="5"/>
    </row>
    <row r="95" s="1" customFormat="1" ht="20" customHeight="1" spans="1:13">
      <c r="A95" s="4" t="s">
        <v>217</v>
      </c>
      <c r="B95" s="4" t="s">
        <v>15</v>
      </c>
      <c r="C95" s="4" t="s">
        <v>218</v>
      </c>
      <c r="D95" s="4" t="s">
        <v>219</v>
      </c>
      <c r="E95" s="4" t="s">
        <v>220</v>
      </c>
      <c r="F95" s="4" t="s">
        <v>221</v>
      </c>
      <c r="G95" s="4">
        <v>71.9</v>
      </c>
      <c r="H95" s="4">
        <f t="shared" ref="H95:H99" si="45">G95*0.6</f>
        <v>43.14</v>
      </c>
      <c r="I95" s="4">
        <v>84</v>
      </c>
      <c r="J95" s="7">
        <f t="shared" ref="J95:J99" si="46">I95*0.4</f>
        <v>33.6</v>
      </c>
      <c r="K95" s="7">
        <f t="shared" ref="K95:K99" si="47">J95+H95</f>
        <v>76.74</v>
      </c>
      <c r="L95" s="4">
        <v>1</v>
      </c>
      <c r="M95" s="8" t="s">
        <v>20</v>
      </c>
    </row>
    <row r="96" s="1" customFormat="1" ht="20" customHeight="1" spans="1:13">
      <c r="A96" s="4"/>
      <c r="B96" s="4"/>
      <c r="C96" s="4"/>
      <c r="D96" s="4"/>
      <c r="E96" s="4"/>
      <c r="F96" s="4"/>
      <c r="G96" s="4"/>
      <c r="H96" s="4"/>
      <c r="I96" s="4"/>
      <c r="J96" s="7"/>
      <c r="K96" s="7"/>
      <c r="L96" s="4"/>
      <c r="M96" s="5"/>
    </row>
    <row r="97" s="1" customFormat="1" ht="20" customHeight="1" spans="1:13">
      <c r="A97" s="4" t="s">
        <v>222</v>
      </c>
      <c r="B97" s="4" t="s">
        <v>15</v>
      </c>
      <c r="C97" s="4" t="s">
        <v>223</v>
      </c>
      <c r="D97" s="4" t="s">
        <v>224</v>
      </c>
      <c r="E97" s="4" t="s">
        <v>220</v>
      </c>
      <c r="F97" s="4" t="s">
        <v>221</v>
      </c>
      <c r="G97" s="4">
        <v>73.4</v>
      </c>
      <c r="H97" s="4">
        <f t="shared" si="45"/>
        <v>44.04</v>
      </c>
      <c r="I97" s="4">
        <v>87</v>
      </c>
      <c r="J97" s="7">
        <f t="shared" si="46"/>
        <v>34.8</v>
      </c>
      <c r="K97" s="7">
        <f t="shared" si="47"/>
        <v>78.84</v>
      </c>
      <c r="L97" s="4">
        <v>1</v>
      </c>
      <c r="M97" s="8" t="s">
        <v>20</v>
      </c>
    </row>
    <row r="98" s="1" customFormat="1" ht="20" customHeight="1" spans="1:13">
      <c r="A98" s="4" t="s">
        <v>225</v>
      </c>
      <c r="B98" s="4" t="s">
        <v>15</v>
      </c>
      <c r="C98" s="4" t="s">
        <v>226</v>
      </c>
      <c r="D98" s="4" t="s">
        <v>224</v>
      </c>
      <c r="E98" s="4" t="s">
        <v>220</v>
      </c>
      <c r="F98" s="4" t="s">
        <v>221</v>
      </c>
      <c r="G98" s="4">
        <v>69.2</v>
      </c>
      <c r="H98" s="4">
        <f t="shared" si="45"/>
        <v>41.52</v>
      </c>
      <c r="I98" s="4">
        <v>85.6</v>
      </c>
      <c r="J98" s="7">
        <f t="shared" si="46"/>
        <v>34.24</v>
      </c>
      <c r="K98" s="7">
        <f t="shared" si="47"/>
        <v>75.76</v>
      </c>
      <c r="L98" s="4">
        <v>2</v>
      </c>
      <c r="M98" s="5"/>
    </row>
    <row r="99" s="1" customFormat="1" ht="20" customHeight="1" spans="1:13">
      <c r="A99" s="4" t="s">
        <v>227</v>
      </c>
      <c r="B99" s="4" t="s">
        <v>15</v>
      </c>
      <c r="C99" s="4" t="s">
        <v>228</v>
      </c>
      <c r="D99" s="4" t="s">
        <v>224</v>
      </c>
      <c r="E99" s="4" t="s">
        <v>220</v>
      </c>
      <c r="F99" s="4" t="s">
        <v>221</v>
      </c>
      <c r="G99" s="4">
        <v>70.2</v>
      </c>
      <c r="H99" s="4">
        <f t="shared" si="45"/>
        <v>42.12</v>
      </c>
      <c r="I99" s="4">
        <v>83.2</v>
      </c>
      <c r="J99" s="7">
        <f t="shared" si="46"/>
        <v>33.28</v>
      </c>
      <c r="K99" s="7">
        <f t="shared" si="47"/>
        <v>75.4</v>
      </c>
      <c r="L99" s="4">
        <v>3</v>
      </c>
      <c r="M99" s="5"/>
    </row>
    <row r="100" s="1" customFormat="1" ht="20" customHeight="1" spans="1:13">
      <c r="A100" s="5"/>
      <c r="B100" s="5"/>
      <c r="C100" s="5"/>
      <c r="D100" s="5"/>
      <c r="E100" s="5"/>
      <c r="F100" s="5"/>
      <c r="G100" s="5"/>
      <c r="H100" s="5"/>
      <c r="I100" s="5"/>
      <c r="J100" s="5"/>
      <c r="K100" s="5"/>
      <c r="L100" s="5"/>
      <c r="M100" s="5"/>
    </row>
    <row r="101" s="1" customFormat="1" ht="20" customHeight="1" spans="1:13">
      <c r="A101" s="4" t="s">
        <v>229</v>
      </c>
      <c r="B101" s="4" t="s">
        <v>15</v>
      </c>
      <c r="C101" s="4" t="s">
        <v>230</v>
      </c>
      <c r="D101" s="4" t="s">
        <v>231</v>
      </c>
      <c r="E101" s="4" t="s">
        <v>232</v>
      </c>
      <c r="F101" s="4" t="s">
        <v>233</v>
      </c>
      <c r="G101" s="4">
        <v>76.3</v>
      </c>
      <c r="H101" s="4">
        <f t="shared" ref="H101:H104" si="48">G101*0.6</f>
        <v>45.78</v>
      </c>
      <c r="I101" s="4">
        <v>82.2</v>
      </c>
      <c r="J101" s="7">
        <f t="shared" ref="J101:J104" si="49">I101*0.4</f>
        <v>32.88</v>
      </c>
      <c r="K101" s="7">
        <f t="shared" ref="K101:K104" si="50">J101+H101</f>
        <v>78.66</v>
      </c>
      <c r="L101" s="4">
        <v>1</v>
      </c>
      <c r="M101" s="8" t="s">
        <v>20</v>
      </c>
    </row>
    <row r="102" s="1" customFormat="1" ht="20" customHeight="1" spans="1:13">
      <c r="A102" s="4" t="s">
        <v>234</v>
      </c>
      <c r="B102" s="4" t="s">
        <v>15</v>
      </c>
      <c r="C102" s="4" t="s">
        <v>235</v>
      </c>
      <c r="D102" s="4" t="s">
        <v>231</v>
      </c>
      <c r="E102" s="4" t="s">
        <v>232</v>
      </c>
      <c r="F102" s="4" t="s">
        <v>233</v>
      </c>
      <c r="G102" s="4">
        <v>73.6</v>
      </c>
      <c r="H102" s="4">
        <f t="shared" si="48"/>
        <v>44.16</v>
      </c>
      <c r="I102" s="4">
        <v>84.6</v>
      </c>
      <c r="J102" s="7">
        <f t="shared" si="49"/>
        <v>33.84</v>
      </c>
      <c r="K102" s="7">
        <f t="shared" si="50"/>
        <v>78</v>
      </c>
      <c r="L102" s="4">
        <v>2</v>
      </c>
      <c r="M102" s="5"/>
    </row>
    <row r="103" s="1" customFormat="1" ht="20" customHeight="1" spans="1:13">
      <c r="A103" s="4" t="s">
        <v>236</v>
      </c>
      <c r="B103" s="4" t="s">
        <v>15</v>
      </c>
      <c r="C103" s="4" t="s">
        <v>237</v>
      </c>
      <c r="D103" s="4" t="s">
        <v>231</v>
      </c>
      <c r="E103" s="4" t="s">
        <v>232</v>
      </c>
      <c r="F103" s="4" t="s">
        <v>233</v>
      </c>
      <c r="G103" s="4">
        <v>73.6</v>
      </c>
      <c r="H103" s="4">
        <f t="shared" si="48"/>
        <v>44.16</v>
      </c>
      <c r="I103" s="4">
        <v>82.6</v>
      </c>
      <c r="J103" s="7">
        <f t="shared" si="49"/>
        <v>33.04</v>
      </c>
      <c r="K103" s="7">
        <f t="shared" si="50"/>
        <v>77.2</v>
      </c>
      <c r="L103" s="4">
        <v>3</v>
      </c>
      <c r="M103" s="5"/>
    </row>
    <row r="104" s="1" customFormat="1" ht="20" customHeight="1" spans="1:13">
      <c r="A104" s="4" t="s">
        <v>238</v>
      </c>
      <c r="B104" s="4" t="s">
        <v>15</v>
      </c>
      <c r="C104" s="4" t="s">
        <v>239</v>
      </c>
      <c r="D104" s="4" t="s">
        <v>231</v>
      </c>
      <c r="E104" s="4" t="s">
        <v>232</v>
      </c>
      <c r="F104" s="4" t="s">
        <v>233</v>
      </c>
      <c r="G104" s="4">
        <v>73.8</v>
      </c>
      <c r="H104" s="4">
        <f t="shared" si="48"/>
        <v>44.28</v>
      </c>
      <c r="I104" s="4">
        <v>81.2</v>
      </c>
      <c r="J104" s="7">
        <f t="shared" si="49"/>
        <v>32.48</v>
      </c>
      <c r="K104" s="7">
        <f t="shared" si="50"/>
        <v>76.76</v>
      </c>
      <c r="L104" s="4">
        <v>4</v>
      </c>
      <c r="M104" s="5"/>
    </row>
    <row r="105" s="1" customFormat="1" ht="20" customHeight="1" spans="1:13">
      <c r="A105" s="4"/>
      <c r="B105" s="4"/>
      <c r="C105" s="4"/>
      <c r="D105" s="4"/>
      <c r="E105" s="4"/>
      <c r="F105" s="4"/>
      <c r="G105" s="4"/>
      <c r="H105" s="4"/>
      <c r="I105" s="4"/>
      <c r="J105" s="7"/>
      <c r="K105" s="7"/>
      <c r="L105" s="4"/>
      <c r="M105" s="5"/>
    </row>
    <row r="106" s="1" customFormat="1" ht="20" customHeight="1" spans="1:13">
      <c r="A106" s="4" t="s">
        <v>240</v>
      </c>
      <c r="B106" s="4" t="s">
        <v>15</v>
      </c>
      <c r="C106" s="4" t="s">
        <v>241</v>
      </c>
      <c r="D106" s="4" t="s">
        <v>242</v>
      </c>
      <c r="E106" s="4" t="s">
        <v>243</v>
      </c>
      <c r="F106" s="4" t="s">
        <v>244</v>
      </c>
      <c r="G106" s="4">
        <v>75.4</v>
      </c>
      <c r="H106" s="4">
        <f t="shared" ref="H106:H108" si="51">G106*0.6</f>
        <v>45.24</v>
      </c>
      <c r="I106" s="4">
        <v>84.6</v>
      </c>
      <c r="J106" s="7">
        <f t="shared" ref="J106:J108" si="52">I106*0.4</f>
        <v>33.84</v>
      </c>
      <c r="K106" s="7">
        <f t="shared" ref="K106:K108" si="53">J106+H106</f>
        <v>79.08</v>
      </c>
      <c r="L106" s="4">
        <v>1</v>
      </c>
      <c r="M106" s="8" t="s">
        <v>20</v>
      </c>
    </row>
    <row r="107" s="1" customFormat="1" ht="20" customHeight="1" spans="1:13">
      <c r="A107" s="4" t="s">
        <v>245</v>
      </c>
      <c r="B107" s="4" t="s">
        <v>15</v>
      </c>
      <c r="C107" s="4" t="s">
        <v>246</v>
      </c>
      <c r="D107" s="4" t="s">
        <v>242</v>
      </c>
      <c r="E107" s="4" t="s">
        <v>243</v>
      </c>
      <c r="F107" s="4" t="s">
        <v>244</v>
      </c>
      <c r="G107" s="4">
        <v>75.1</v>
      </c>
      <c r="H107" s="4">
        <f t="shared" si="51"/>
        <v>45.06</v>
      </c>
      <c r="I107" s="4">
        <v>81.8</v>
      </c>
      <c r="J107" s="7">
        <f t="shared" si="52"/>
        <v>32.72</v>
      </c>
      <c r="K107" s="7">
        <f t="shared" si="53"/>
        <v>77.78</v>
      </c>
      <c r="L107" s="4">
        <v>2</v>
      </c>
      <c r="M107" s="5"/>
    </row>
    <row r="108" s="1" customFormat="1" ht="20" customHeight="1" spans="1:13">
      <c r="A108" s="4" t="s">
        <v>247</v>
      </c>
      <c r="B108" s="4" t="s">
        <v>15</v>
      </c>
      <c r="C108" s="4" t="s">
        <v>248</v>
      </c>
      <c r="D108" s="4" t="s">
        <v>242</v>
      </c>
      <c r="E108" s="4" t="s">
        <v>243</v>
      </c>
      <c r="F108" s="4" t="s">
        <v>244</v>
      </c>
      <c r="G108" s="4">
        <v>72.6</v>
      </c>
      <c r="H108" s="4">
        <f t="shared" si="51"/>
        <v>43.56</v>
      </c>
      <c r="I108" s="4">
        <v>80.8</v>
      </c>
      <c r="J108" s="7">
        <f t="shared" si="52"/>
        <v>32.32</v>
      </c>
      <c r="K108" s="7">
        <f t="shared" si="53"/>
        <v>75.88</v>
      </c>
      <c r="L108" s="4">
        <v>3</v>
      </c>
      <c r="M108" s="5"/>
    </row>
    <row r="109" s="1" customFormat="1" ht="20" customHeight="1" spans="1:13">
      <c r="A109" s="5"/>
      <c r="B109" s="5"/>
      <c r="C109" s="5"/>
      <c r="D109" s="5"/>
      <c r="E109" s="5"/>
      <c r="F109" s="5"/>
      <c r="G109" s="5"/>
      <c r="H109" s="5"/>
      <c r="I109" s="5"/>
      <c r="J109" s="5"/>
      <c r="K109" s="5"/>
      <c r="L109" s="5"/>
      <c r="M109" s="5"/>
    </row>
    <row r="110" s="1" customFormat="1" ht="20" customHeight="1" spans="1:13">
      <c r="A110" s="4" t="s">
        <v>249</v>
      </c>
      <c r="B110" s="4" t="s">
        <v>15</v>
      </c>
      <c r="C110" s="4" t="s">
        <v>250</v>
      </c>
      <c r="D110" s="4" t="s">
        <v>251</v>
      </c>
      <c r="E110" s="4" t="s">
        <v>252</v>
      </c>
      <c r="F110" s="4" t="s">
        <v>253</v>
      </c>
      <c r="G110" s="4">
        <v>78.7</v>
      </c>
      <c r="H110" s="4">
        <f t="shared" ref="H110:H113" si="54">G110*0.6</f>
        <v>47.22</v>
      </c>
      <c r="I110" s="4">
        <v>86.4</v>
      </c>
      <c r="J110" s="7">
        <f t="shared" ref="J110:J113" si="55">I110*0.4</f>
        <v>34.56</v>
      </c>
      <c r="K110" s="7">
        <f t="shared" ref="K110:K113" si="56">J110+H110</f>
        <v>81.78</v>
      </c>
      <c r="L110" s="4">
        <v>1</v>
      </c>
      <c r="M110" s="8" t="s">
        <v>20</v>
      </c>
    </row>
    <row r="111" s="1" customFormat="1" ht="20" customHeight="1" spans="1:13">
      <c r="A111" s="4" t="s">
        <v>254</v>
      </c>
      <c r="B111" s="4" t="s">
        <v>15</v>
      </c>
      <c r="C111" s="4" t="s">
        <v>255</v>
      </c>
      <c r="D111" s="4" t="s">
        <v>251</v>
      </c>
      <c r="E111" s="4" t="s">
        <v>252</v>
      </c>
      <c r="F111" s="4" t="s">
        <v>253</v>
      </c>
      <c r="G111" s="4">
        <v>77.9</v>
      </c>
      <c r="H111" s="4">
        <f t="shared" si="54"/>
        <v>46.74</v>
      </c>
      <c r="I111" s="4">
        <v>83.4</v>
      </c>
      <c r="J111" s="7">
        <f t="shared" si="55"/>
        <v>33.36</v>
      </c>
      <c r="K111" s="7">
        <f t="shared" si="56"/>
        <v>80.1</v>
      </c>
      <c r="L111" s="4">
        <v>2</v>
      </c>
      <c r="M111" s="5"/>
    </row>
    <row r="112" s="1" customFormat="1" ht="20" customHeight="1" spans="1:13">
      <c r="A112" s="4" t="s">
        <v>256</v>
      </c>
      <c r="B112" s="4" t="s">
        <v>15</v>
      </c>
      <c r="C112" s="4" t="s">
        <v>257</v>
      </c>
      <c r="D112" s="4" t="s">
        <v>251</v>
      </c>
      <c r="E112" s="4" t="s">
        <v>252</v>
      </c>
      <c r="F112" s="4" t="s">
        <v>253</v>
      </c>
      <c r="G112" s="4">
        <v>76.6</v>
      </c>
      <c r="H112" s="4">
        <f t="shared" si="54"/>
        <v>45.96</v>
      </c>
      <c r="I112" s="4">
        <v>82.8</v>
      </c>
      <c r="J112" s="7">
        <f t="shared" si="55"/>
        <v>33.12</v>
      </c>
      <c r="K112" s="7">
        <f t="shared" si="56"/>
        <v>79.08</v>
      </c>
      <c r="L112" s="4">
        <v>3</v>
      </c>
      <c r="M112" s="8"/>
    </row>
    <row r="113" s="1" customFormat="1" ht="20" customHeight="1" spans="1:13">
      <c r="A113" s="4" t="s">
        <v>258</v>
      </c>
      <c r="B113" s="4" t="s">
        <v>15</v>
      </c>
      <c r="C113" s="4" t="s">
        <v>259</v>
      </c>
      <c r="D113" s="4" t="s">
        <v>251</v>
      </c>
      <c r="E113" s="4" t="s">
        <v>252</v>
      </c>
      <c r="F113" s="4" t="s">
        <v>253</v>
      </c>
      <c r="G113" s="4">
        <v>76.6</v>
      </c>
      <c r="H113" s="4">
        <f t="shared" si="54"/>
        <v>45.96</v>
      </c>
      <c r="I113" s="4">
        <v>81.2</v>
      </c>
      <c r="J113" s="7">
        <f t="shared" si="55"/>
        <v>32.48</v>
      </c>
      <c r="K113" s="7">
        <f t="shared" si="56"/>
        <v>78.44</v>
      </c>
      <c r="L113" s="4">
        <v>4</v>
      </c>
      <c r="M113" s="8"/>
    </row>
    <row r="114" s="1" customFormat="1" ht="20" customHeight="1" spans="1:13">
      <c r="A114" s="5"/>
      <c r="B114" s="5"/>
      <c r="C114" s="5"/>
      <c r="D114" s="5"/>
      <c r="E114" s="5"/>
      <c r="F114" s="5"/>
      <c r="G114" s="5"/>
      <c r="H114" s="5"/>
      <c r="I114" s="5"/>
      <c r="J114" s="5"/>
      <c r="K114" s="5"/>
      <c r="L114" s="5"/>
      <c r="M114" s="5"/>
    </row>
    <row r="115" s="1" customFormat="1" ht="20" customHeight="1" spans="1:13">
      <c r="A115" s="4" t="s">
        <v>260</v>
      </c>
      <c r="B115" s="4" t="s">
        <v>15</v>
      </c>
      <c r="C115" s="4" t="s">
        <v>261</v>
      </c>
      <c r="D115" s="4" t="s">
        <v>262</v>
      </c>
      <c r="E115" s="4" t="s">
        <v>252</v>
      </c>
      <c r="F115" s="4" t="s">
        <v>263</v>
      </c>
      <c r="G115" s="4">
        <v>79.7</v>
      </c>
      <c r="H115" s="4">
        <f t="shared" ref="H115:H117" si="57">G115*0.6</f>
        <v>47.82</v>
      </c>
      <c r="I115" s="4">
        <v>81.4</v>
      </c>
      <c r="J115" s="7">
        <f t="shared" ref="J115:J117" si="58">I115*0.4</f>
        <v>32.56</v>
      </c>
      <c r="K115" s="7">
        <f t="shared" ref="K115:K117" si="59">J115+H115</f>
        <v>80.38</v>
      </c>
      <c r="L115" s="4">
        <v>1</v>
      </c>
      <c r="M115" s="8" t="s">
        <v>20</v>
      </c>
    </row>
    <row r="116" s="1" customFormat="1" ht="20" customHeight="1" spans="1:13">
      <c r="A116" s="6" t="s">
        <v>264</v>
      </c>
      <c r="B116" s="4" t="s">
        <v>15</v>
      </c>
      <c r="C116" s="4" t="s">
        <v>265</v>
      </c>
      <c r="D116" s="4" t="s">
        <v>262</v>
      </c>
      <c r="E116" s="4" t="s">
        <v>252</v>
      </c>
      <c r="F116" s="4" t="s">
        <v>263</v>
      </c>
      <c r="G116" s="4">
        <v>74.1</v>
      </c>
      <c r="H116" s="4">
        <f t="shared" si="57"/>
        <v>44.46</v>
      </c>
      <c r="I116" s="4">
        <v>82.2</v>
      </c>
      <c r="J116" s="7">
        <f t="shared" si="58"/>
        <v>32.88</v>
      </c>
      <c r="K116" s="7">
        <f t="shared" si="59"/>
        <v>77.34</v>
      </c>
      <c r="L116" s="4">
        <v>2</v>
      </c>
      <c r="M116" s="5"/>
    </row>
    <row r="117" s="1" customFormat="1" ht="20" customHeight="1" spans="1:13">
      <c r="A117" s="4" t="s">
        <v>266</v>
      </c>
      <c r="B117" s="4" t="s">
        <v>15</v>
      </c>
      <c r="C117" s="4" t="s">
        <v>267</v>
      </c>
      <c r="D117" s="4" t="s">
        <v>262</v>
      </c>
      <c r="E117" s="4" t="s">
        <v>252</v>
      </c>
      <c r="F117" s="4" t="s">
        <v>263</v>
      </c>
      <c r="G117" s="4">
        <v>74.6</v>
      </c>
      <c r="H117" s="4">
        <f t="shared" si="57"/>
        <v>44.76</v>
      </c>
      <c r="I117" s="4">
        <v>76</v>
      </c>
      <c r="J117" s="7">
        <f t="shared" si="58"/>
        <v>30.4</v>
      </c>
      <c r="K117" s="7">
        <f t="shared" si="59"/>
        <v>75.16</v>
      </c>
      <c r="L117" s="4">
        <v>3</v>
      </c>
      <c r="M117" s="5"/>
    </row>
    <row r="118" s="1" customFormat="1" ht="20" customHeight="1" spans="1:13">
      <c r="A118" s="5"/>
      <c r="B118" s="5"/>
      <c r="C118" s="5"/>
      <c r="D118" s="5"/>
      <c r="E118" s="5"/>
      <c r="F118" s="5"/>
      <c r="G118" s="5"/>
      <c r="H118" s="5"/>
      <c r="I118" s="5"/>
      <c r="J118" s="5"/>
      <c r="K118" s="5"/>
      <c r="L118" s="5"/>
      <c r="M118" s="8"/>
    </row>
    <row r="119" s="1" customFormat="1" ht="20" customHeight="1" spans="1:13">
      <c r="A119" s="4" t="s">
        <v>268</v>
      </c>
      <c r="B119" s="4" t="s">
        <v>22</v>
      </c>
      <c r="C119" s="4" t="s">
        <v>269</v>
      </c>
      <c r="D119" s="4" t="s">
        <v>270</v>
      </c>
      <c r="E119" s="4" t="s">
        <v>271</v>
      </c>
      <c r="F119" s="4" t="s">
        <v>272</v>
      </c>
      <c r="G119" s="4">
        <v>76.9</v>
      </c>
      <c r="H119" s="4">
        <f t="shared" ref="H119:H121" si="60">G119*0.6</f>
        <v>46.14</v>
      </c>
      <c r="I119" s="4">
        <v>85.4</v>
      </c>
      <c r="J119" s="7">
        <f t="shared" ref="J119:J121" si="61">I119*0.4</f>
        <v>34.16</v>
      </c>
      <c r="K119" s="7">
        <f t="shared" ref="K119:K121" si="62">J119+H119</f>
        <v>80.3</v>
      </c>
      <c r="L119" s="4">
        <v>1</v>
      </c>
      <c r="M119" s="8" t="s">
        <v>20</v>
      </c>
    </row>
    <row r="120" s="1" customFormat="1" ht="20" customHeight="1" spans="1:13">
      <c r="A120" s="4" t="s">
        <v>273</v>
      </c>
      <c r="B120" s="4" t="s">
        <v>22</v>
      </c>
      <c r="C120" s="4" t="s">
        <v>274</v>
      </c>
      <c r="D120" s="4" t="s">
        <v>270</v>
      </c>
      <c r="E120" s="4" t="s">
        <v>271</v>
      </c>
      <c r="F120" s="4" t="s">
        <v>272</v>
      </c>
      <c r="G120" s="4">
        <v>71.2</v>
      </c>
      <c r="H120" s="4">
        <f t="shared" si="60"/>
        <v>42.72</v>
      </c>
      <c r="I120" s="4">
        <v>81.8</v>
      </c>
      <c r="J120" s="7">
        <f t="shared" si="61"/>
        <v>32.72</v>
      </c>
      <c r="K120" s="7">
        <f t="shared" si="62"/>
        <v>75.44</v>
      </c>
      <c r="L120" s="4">
        <v>2</v>
      </c>
      <c r="M120" s="5"/>
    </row>
    <row r="121" s="1" customFormat="1" ht="20" customHeight="1" spans="1:13">
      <c r="A121" s="4" t="s">
        <v>275</v>
      </c>
      <c r="B121" s="4" t="s">
        <v>22</v>
      </c>
      <c r="C121" s="4" t="s">
        <v>276</v>
      </c>
      <c r="D121" s="4" t="s">
        <v>270</v>
      </c>
      <c r="E121" s="4" t="s">
        <v>271</v>
      </c>
      <c r="F121" s="4" t="s">
        <v>272</v>
      </c>
      <c r="G121" s="4">
        <v>71.3</v>
      </c>
      <c r="H121" s="4">
        <f t="shared" si="60"/>
        <v>42.78</v>
      </c>
      <c r="I121" s="4">
        <v>78.2</v>
      </c>
      <c r="J121" s="7">
        <f t="shared" si="61"/>
        <v>31.28</v>
      </c>
      <c r="K121" s="7">
        <f t="shared" si="62"/>
        <v>74.06</v>
      </c>
      <c r="L121" s="4">
        <v>3</v>
      </c>
      <c r="M121" s="5"/>
    </row>
    <row r="122" s="1" customFormat="1" ht="20" customHeight="1"/>
  </sheetData>
  <autoFilter ref="A2:M121">
    <extLst/>
  </autoFilter>
  <mergeCells count="1">
    <mergeCell ref="A1:M1"/>
  </mergeCells>
  <pageMargins left="0.511805555555556" right="0.751388888888889" top="0" bottom="0" header="0.5" footer="0.5"/>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 Soul ゞ </cp:lastModifiedBy>
  <dcterms:created xsi:type="dcterms:W3CDTF">2020-08-09T08:50:00Z</dcterms:created>
  <dcterms:modified xsi:type="dcterms:W3CDTF">2024-04-15T02:18:58Z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B829FD081D2340869544DB6335D85741</vt:lpwstr>
  </property>
</Properties>
</file>