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65" activeTab="0"/>
  </bookViews>
  <sheets>
    <sheet name="Sheet2" sheetId="1" r:id="rId1"/>
  </sheets>
  <definedNames/>
  <calcPr fullCalcOnLoad="1"/>
</workbook>
</file>

<file path=xl/sharedStrings.xml><?xml version="1.0" encoding="utf-8"?>
<sst xmlns="http://schemas.openxmlformats.org/spreadsheetml/2006/main" count="292" uniqueCount="142">
  <si>
    <t>2023年下半年内江市市本级部分事业单位公开考聘工作人员总成绩及排名一览表</t>
  </si>
  <si>
    <t>序号</t>
  </si>
  <si>
    <t>姓名</t>
  </si>
  <si>
    <t>报考单位</t>
  </si>
  <si>
    <t>岗位
代码</t>
  </si>
  <si>
    <r>
      <t>报考</t>
    </r>
    <r>
      <rPr>
        <b/>
        <sz val="12"/>
        <rFont val="Arial"/>
        <family val="2"/>
      </rPr>
      <t xml:space="preserve">
</t>
    </r>
    <r>
      <rPr>
        <b/>
        <sz val="12"/>
        <rFont val="宋体"/>
        <family val="0"/>
      </rPr>
      <t>岗位</t>
    </r>
  </si>
  <si>
    <t>准考证号</t>
  </si>
  <si>
    <t>公共笔试科目</t>
  </si>
  <si>
    <t>公共科目</t>
  </si>
  <si>
    <t>专业科目</t>
  </si>
  <si>
    <t>政策加分</t>
  </si>
  <si>
    <t>笔试总成绩(含政策性加分)</t>
  </si>
  <si>
    <t>面试成绩</t>
  </si>
  <si>
    <t>总成绩（含政策性加分）</t>
  </si>
  <si>
    <t>拟聘岗位排名</t>
  </si>
  <si>
    <t>备注</t>
  </si>
  <si>
    <t>笔试成绩</t>
  </si>
  <si>
    <t>折合成绩</t>
  </si>
  <si>
    <t xml:space="preserve">笔试成绩  </t>
  </si>
  <si>
    <t>笔试总成绩</t>
  </si>
  <si>
    <t>折合后笔试总成绩</t>
  </si>
  <si>
    <t>折合后面试成绩</t>
  </si>
  <si>
    <t>邢曦娅</t>
  </si>
  <si>
    <t>内江市交通建设工程质量安全站</t>
  </si>
  <si>
    <t>9010901</t>
  </si>
  <si>
    <t>工程技术</t>
  </si>
  <si>
    <t>2312909070818</t>
  </si>
  <si>
    <r>
      <rPr>
        <sz val="12"/>
        <rFont val="宋体"/>
        <family val="0"/>
      </rPr>
      <t>综合知识</t>
    </r>
  </si>
  <si>
    <t>黄轶鑫</t>
  </si>
  <si>
    <t>2312909013028</t>
  </si>
  <si>
    <t>王小艳</t>
  </si>
  <si>
    <t>2312909012711</t>
  </si>
  <si>
    <t>张周</t>
  </si>
  <si>
    <t>2312909032811</t>
  </si>
  <si>
    <t>徐曜冬</t>
  </si>
  <si>
    <t>2312909054412</t>
  </si>
  <si>
    <t>范健刚</t>
  </si>
  <si>
    <t>内江市清流河船闸服务中心</t>
  </si>
  <si>
    <t>综合管理</t>
  </si>
  <si>
    <t>2312909040722</t>
  </si>
  <si>
    <t>吴茗</t>
  </si>
  <si>
    <t>2312909040914</t>
  </si>
  <si>
    <t>冉湘娟</t>
  </si>
  <si>
    <t>9010802</t>
  </si>
  <si>
    <t>交通运输管理</t>
  </si>
  <si>
    <t>2312909064230</t>
  </si>
  <si>
    <t>杨尚琴</t>
  </si>
  <si>
    <t>2312909063924</t>
  </si>
  <si>
    <t>尹萍</t>
  </si>
  <si>
    <t>2312909073309</t>
  </si>
  <si>
    <t>综合知识</t>
  </si>
  <si>
    <t>王静妍</t>
  </si>
  <si>
    <t>内江国际物流港服务中心</t>
  </si>
  <si>
    <t>9011401</t>
  </si>
  <si>
    <t>2312909074201</t>
  </si>
  <si>
    <t>张太悦</t>
  </si>
  <si>
    <t>2312909062604</t>
  </si>
  <si>
    <t>张佳丽</t>
  </si>
  <si>
    <t>9011402</t>
  </si>
  <si>
    <t>2312909020730</t>
  </si>
  <si>
    <t>张晨</t>
  </si>
  <si>
    <t>2312909050105</t>
  </si>
  <si>
    <t>李俊</t>
  </si>
  <si>
    <t>2312909041703</t>
  </si>
  <si>
    <t>张丽娟</t>
  </si>
  <si>
    <t>内江市高级技工学校</t>
  </si>
  <si>
    <t>9010701</t>
  </si>
  <si>
    <t>电气工程及其自动化专业教师</t>
  </si>
  <si>
    <t>2312909043118</t>
  </si>
  <si>
    <t xml:space="preserve"> </t>
  </si>
  <si>
    <t>何妍君</t>
  </si>
  <si>
    <t>2312909071523</t>
  </si>
  <si>
    <t>李开睿</t>
  </si>
  <si>
    <t>2312909022812</t>
  </si>
  <si>
    <t>杨凤琼</t>
  </si>
  <si>
    <t>9010702</t>
  </si>
  <si>
    <t>健康服务与管理教师</t>
  </si>
  <si>
    <t>2312909075111</t>
  </si>
  <si>
    <t>刘一苇</t>
  </si>
  <si>
    <t>2312909013607</t>
  </si>
  <si>
    <t>焦菊</t>
  </si>
  <si>
    <t>2312909052020</t>
  </si>
  <si>
    <t>付一峰</t>
  </si>
  <si>
    <t>9010703</t>
  </si>
  <si>
    <t>机械专业教师</t>
  </si>
  <si>
    <t>2312909060412</t>
  </si>
  <si>
    <t>1</t>
  </si>
  <si>
    <t>蔡顺波</t>
  </si>
  <si>
    <t>2312909010424</t>
  </si>
  <si>
    <t>梁鹏</t>
  </si>
  <si>
    <t>2312909074705</t>
  </si>
  <si>
    <t>王林鑫</t>
  </si>
  <si>
    <t>9010704</t>
  </si>
  <si>
    <t>工商管理课教师</t>
  </si>
  <si>
    <t>2312909012201</t>
  </si>
  <si>
    <t>凌鑫</t>
  </si>
  <si>
    <t>2312909021927</t>
  </si>
  <si>
    <t>徐星</t>
  </si>
  <si>
    <t>2312909011108</t>
  </si>
  <si>
    <t>何雨龙</t>
  </si>
  <si>
    <t>9010705</t>
  </si>
  <si>
    <t>工业机器人专业教师</t>
  </si>
  <si>
    <t>2312909073824</t>
  </si>
  <si>
    <t>侯燕</t>
  </si>
  <si>
    <t>2312909015828</t>
  </si>
  <si>
    <t>张齐勇</t>
  </si>
  <si>
    <t>2312909023711</t>
  </si>
  <si>
    <t>胡秀惠</t>
  </si>
  <si>
    <t>内江市国资国企服务中心</t>
  </si>
  <si>
    <t>9011101</t>
  </si>
  <si>
    <t>财务人员</t>
  </si>
  <si>
    <t>2312909055629</t>
  </si>
  <si>
    <t>罗赵云</t>
  </si>
  <si>
    <t>2312909055207</t>
  </si>
  <si>
    <t>罗仪</t>
  </si>
  <si>
    <t>2312909021505</t>
  </si>
  <si>
    <t>李晓婷</t>
  </si>
  <si>
    <t>内江市知识产权服务中心</t>
  </si>
  <si>
    <t>9011301</t>
  </si>
  <si>
    <t>知识产权援助</t>
  </si>
  <si>
    <t>2312909061328</t>
  </si>
  <si>
    <t>黄嘉万</t>
  </si>
  <si>
    <t>2312909031921</t>
  </si>
  <si>
    <t>肖依玲</t>
  </si>
  <si>
    <t>2312909043913</t>
  </si>
  <si>
    <t>张 涵</t>
  </si>
  <si>
    <t>内江市保护消费者权益委员会秘书科</t>
  </si>
  <si>
    <t>9011201</t>
  </si>
  <si>
    <t>消费维权调解员</t>
  </si>
  <si>
    <t>2312909061322</t>
  </si>
  <si>
    <t>李莲忻</t>
  </si>
  <si>
    <t>2312909064006</t>
  </si>
  <si>
    <t>汪 爽</t>
  </si>
  <si>
    <t>2312909011324</t>
  </si>
  <si>
    <t>谭怡凡</t>
  </si>
  <si>
    <t>内江市林业科技推广和森林病虫防治检疫中心</t>
  </si>
  <si>
    <t>9010201</t>
  </si>
  <si>
    <t>2312909033318</t>
  </si>
  <si>
    <t>温青青</t>
  </si>
  <si>
    <t>2312909060118</t>
  </si>
  <si>
    <t>蔡忠邑</t>
  </si>
  <si>
    <t>2312909042608</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</si>
</sst>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2">
    <font>
      <sz val="12"/>
      <name val="宋体"/>
      <family val="0"/>
    </font>
    <font>
      <sz val="11"/>
      <name val="宋体"/>
      <family val="0"/>
    </font>
    <font>
      <b/>
      <sz val="20"/>
      <name val="方正黑体简体"/>
      <family val="0"/>
    </font>
    <font>
      <b/>
      <sz val="12"/>
      <name val="宋体"/>
      <family val="0"/>
    </font>
    <font>
      <b/>
      <sz val="12"/>
      <name val="Arial"/>
      <family val="2"/>
    </font>
    <font>
      <sz val="12"/>
      <color indexed="8"/>
      <name val="宋体"/>
      <family val="0"/>
    </font>
    <font>
      <sz val="11"/>
      <color indexed="8"/>
      <name val="宋体"/>
      <family val="0"/>
    </font>
    <font>
      <sz val="12"/>
      <name val="Times New Roman"/>
      <family val="1"/>
    </font>
    <font>
      <sz val="11"/>
      <color indexed="9"/>
      <name val="宋体"/>
      <family val="0"/>
    </font>
    <font>
      <sz val="11"/>
      <color indexed="16"/>
      <name val="宋体"/>
      <family val="0"/>
    </font>
    <font>
      <sz val="11"/>
      <color indexed="19"/>
      <name val="宋体"/>
      <family val="0"/>
    </font>
    <font>
      <b/>
      <sz val="18"/>
      <color indexed="54"/>
      <name val="宋体"/>
      <family val="0"/>
    </font>
    <font>
      <b/>
      <sz val="11"/>
      <color indexed="9"/>
      <name val="宋体"/>
      <family val="0"/>
    </font>
    <font>
      <b/>
      <sz val="11"/>
      <color indexed="63"/>
      <name val="宋体"/>
      <family val="0"/>
    </font>
    <font>
      <b/>
      <sz val="11"/>
      <color indexed="8"/>
      <name val="宋体"/>
      <family val="0"/>
    </font>
    <font>
      <b/>
      <sz val="13"/>
      <color indexed="54"/>
      <name val="宋体"/>
      <family val="0"/>
    </font>
    <font>
      <i/>
      <sz val="11"/>
      <color indexed="23"/>
      <name val="宋体"/>
      <family val="0"/>
    </font>
    <font>
      <sz val="10"/>
      <name val="Arial"/>
      <family val="2"/>
    </font>
    <font>
      <b/>
      <sz val="11"/>
      <color indexed="54"/>
      <name val="宋体"/>
      <family val="0"/>
    </font>
    <font>
      <sz val="11"/>
      <color indexed="53"/>
      <name val="宋体"/>
      <family val="0"/>
    </font>
    <font>
      <sz val="9"/>
      <name val="宋体"/>
      <family val="0"/>
    </font>
    <font>
      <b/>
      <sz val="15"/>
      <color indexed="54"/>
      <name val="宋体"/>
      <family val="0"/>
    </font>
    <font>
      <sz val="11"/>
      <color indexed="10"/>
      <name val="宋体"/>
      <family val="0"/>
    </font>
    <font>
      <sz val="11"/>
      <color indexed="62"/>
      <name val="宋体"/>
      <family val="0"/>
    </font>
    <font>
      <u val="single"/>
      <sz val="11"/>
      <color indexed="12"/>
      <name val="宋体"/>
      <family val="0"/>
    </font>
    <font>
      <sz val="11"/>
      <color indexed="17"/>
      <name val="宋体"/>
      <family val="0"/>
    </font>
    <font>
      <b/>
      <sz val="11"/>
      <color indexed="53"/>
      <name val="宋体"/>
      <family val="0"/>
    </font>
    <font>
      <u val="single"/>
      <sz val="11"/>
      <color indexed="20"/>
      <name val="宋体"/>
      <family val="0"/>
    </font>
    <font>
      <sz val="12"/>
      <color rgb="FF000000"/>
      <name val="宋体"/>
      <family val="0"/>
    </font>
    <font>
      <sz val="11"/>
      <color theme="1"/>
      <name val="Calibri"/>
      <family val="0"/>
    </font>
    <font>
      <sz val="11"/>
      <name val="Cambria"/>
      <family val="0"/>
    </font>
    <font>
      <sz val="11"/>
      <color indexed="8"/>
      <name val="Cambria"/>
      <family val="0"/>
    </font>
  </fonts>
  <fills count="21">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57"/>
        <bgColor indexed="64"/>
      </patternFill>
    </fill>
    <fill>
      <patternFill patternType="solid">
        <fgColor indexed="31"/>
        <bgColor indexed="64"/>
      </patternFill>
    </fill>
    <fill>
      <patternFill patternType="solid">
        <fgColor indexed="54"/>
        <bgColor indexed="64"/>
      </patternFill>
    </fill>
    <fill>
      <patternFill patternType="solid">
        <fgColor indexed="43"/>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51"/>
        <bgColor indexed="64"/>
      </patternFill>
    </fill>
    <fill>
      <patternFill patternType="solid">
        <fgColor indexed="55"/>
        <bgColor indexed="64"/>
      </patternFill>
    </fill>
    <fill>
      <patternFill patternType="solid">
        <fgColor indexed="44"/>
        <bgColor indexed="64"/>
      </patternFill>
    </fill>
    <fill>
      <patternFill patternType="solid">
        <fgColor indexed="48"/>
        <bgColor indexed="64"/>
      </patternFill>
    </fill>
    <fill>
      <patternFill patternType="solid">
        <fgColor indexed="27"/>
        <bgColor indexed="64"/>
      </patternFill>
    </fill>
    <fill>
      <patternFill patternType="solid">
        <fgColor indexed="45"/>
        <bgColor indexed="64"/>
      </patternFill>
    </fill>
    <fill>
      <patternFill patternType="solid">
        <fgColor indexed="53"/>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right/>
      <top/>
      <bottom style="medium">
        <color indexed="44"/>
      </bottom>
    </border>
    <border>
      <left/>
      <right/>
      <top style="thin">
        <color indexed="48"/>
      </top>
      <bottom style="double">
        <color indexed="48"/>
      </bottom>
    </border>
    <border>
      <left/>
      <right/>
      <top/>
      <bottom style="medium">
        <color indexed="4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0" fontId="20" fillId="0" borderId="0">
      <alignment vertical="center"/>
      <protection/>
    </xf>
    <xf numFmtId="0" fontId="6" fillId="2" borderId="0" applyNumberFormat="0" applyBorder="0" applyAlignment="0" applyProtection="0"/>
    <xf numFmtId="0" fontId="6" fillId="3" borderId="0" applyNumberFormat="0" applyBorder="0" applyAlignment="0" applyProtection="0"/>
    <xf numFmtId="0" fontId="8"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8" fillId="6" borderId="0" applyNumberFormat="0" applyBorder="0" applyAlignment="0" applyProtection="0"/>
    <xf numFmtId="0" fontId="6" fillId="7" borderId="0" applyNumberFormat="0" applyBorder="0" applyAlignment="0" applyProtection="0"/>
    <xf numFmtId="0" fontId="18" fillId="0" borderId="1" applyNumberFormat="0" applyFill="0" applyAlignment="0" applyProtection="0"/>
    <xf numFmtId="0" fontId="16" fillId="0" borderId="0" applyNumberFormat="0" applyFill="0" applyBorder="0" applyAlignment="0" applyProtection="0"/>
    <xf numFmtId="0" fontId="14"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15" fillId="0" borderId="3" applyNumberFormat="0" applyFill="0" applyAlignment="0" applyProtection="0"/>
    <xf numFmtId="42" fontId="0" fillId="0" borderId="0" applyFont="0" applyFill="0" applyBorder="0" applyAlignment="0" applyProtection="0"/>
    <xf numFmtId="0" fontId="8" fillId="8" borderId="0" applyNumberFormat="0" applyBorder="0" applyAlignment="0" applyProtection="0"/>
    <xf numFmtId="0" fontId="22" fillId="0" borderId="0" applyNumberFormat="0" applyFill="0" applyBorder="0" applyAlignment="0" applyProtection="0"/>
    <xf numFmtId="0" fontId="17" fillId="0" borderId="0">
      <alignment/>
      <protection/>
    </xf>
    <xf numFmtId="0" fontId="6" fillId="9" borderId="0" applyNumberFormat="0" applyBorder="0" applyAlignment="0" applyProtection="0"/>
    <xf numFmtId="0" fontId="6" fillId="0" borderId="0">
      <alignment vertical="center"/>
      <protection/>
    </xf>
    <xf numFmtId="0" fontId="8" fillId="10" borderId="0" applyNumberFormat="0" applyBorder="0" applyAlignment="0" applyProtection="0"/>
    <xf numFmtId="0" fontId="21" fillId="0" borderId="3" applyNumberFormat="0" applyFill="0" applyAlignment="0" applyProtection="0"/>
    <xf numFmtId="0" fontId="24" fillId="0" borderId="0" applyNumberFormat="0" applyFill="0" applyBorder="0" applyAlignment="0" applyProtection="0"/>
    <xf numFmtId="0" fontId="6" fillId="11" borderId="0" applyNumberFormat="0" applyBorder="0" applyAlignment="0" applyProtection="0"/>
    <xf numFmtId="44" fontId="0" fillId="0" borderId="0" applyFont="0" applyFill="0" applyBorder="0" applyAlignment="0" applyProtection="0"/>
    <xf numFmtId="0" fontId="6" fillId="9" borderId="0" applyNumberFormat="0" applyBorder="0" applyAlignment="0" applyProtection="0"/>
    <xf numFmtId="0" fontId="26" fillId="11" borderId="4" applyNumberFormat="0" applyAlignment="0" applyProtection="0"/>
    <xf numFmtId="0" fontId="27" fillId="0" borderId="0" applyNumberFormat="0" applyFill="0" applyBorder="0" applyAlignment="0" applyProtection="0"/>
    <xf numFmtId="41" fontId="0" fillId="0" borderId="0" applyFont="0" applyFill="0" applyBorder="0" applyAlignment="0" applyProtection="0"/>
    <xf numFmtId="0" fontId="8" fillId="12" borderId="0" applyNumberFormat="0" applyBorder="0" applyAlignment="0" applyProtection="0"/>
    <xf numFmtId="0" fontId="6" fillId="2" borderId="0" applyNumberFormat="0" applyBorder="0" applyAlignment="0" applyProtection="0"/>
    <xf numFmtId="0" fontId="6" fillId="0" borderId="0">
      <alignment vertical="center"/>
      <protection/>
    </xf>
    <xf numFmtId="0" fontId="8" fillId="2" borderId="0" applyNumberFormat="0" applyBorder="0" applyAlignment="0" applyProtection="0"/>
    <xf numFmtId="0" fontId="23" fillId="8" borderId="4" applyNumberFormat="0" applyAlignment="0" applyProtection="0"/>
    <xf numFmtId="0" fontId="13" fillId="11" borderId="5" applyNumberFormat="0" applyAlignment="0" applyProtection="0"/>
    <xf numFmtId="0" fontId="12" fillId="13" borderId="6" applyNumberFormat="0" applyAlignment="0" applyProtection="0"/>
    <xf numFmtId="0" fontId="19" fillId="0" borderId="7" applyNumberFormat="0" applyFill="0" applyAlignment="0" applyProtection="0"/>
    <xf numFmtId="0" fontId="8" fillId="14" borderId="0" applyNumberFormat="0" applyBorder="0" applyAlignment="0" applyProtection="0"/>
    <xf numFmtId="0" fontId="8" fillId="2" borderId="0" applyNumberFormat="0" applyBorder="0" applyAlignment="0" applyProtection="0"/>
    <xf numFmtId="0" fontId="6" fillId="9" borderId="8" applyNumberFormat="0" applyFont="0" applyAlignment="0" applyProtection="0"/>
    <xf numFmtId="0" fontId="11" fillId="0" borderId="0" applyNumberFormat="0" applyFill="0" applyBorder="0" applyAlignment="0" applyProtection="0"/>
    <xf numFmtId="0" fontId="25" fillId="3" borderId="0" applyNumberFormat="0" applyBorder="0" applyAlignment="0" applyProtection="0"/>
    <xf numFmtId="0" fontId="18" fillId="0" borderId="0" applyNumberFormat="0" applyFill="0" applyBorder="0" applyAlignment="0" applyProtection="0"/>
    <xf numFmtId="0" fontId="8" fillId="15" borderId="0" applyNumberFormat="0" applyBorder="0" applyAlignment="0" applyProtection="0"/>
    <xf numFmtId="0" fontId="10" fillId="7" borderId="0" applyNumberFormat="0" applyBorder="0" applyAlignment="0" applyProtection="0"/>
    <xf numFmtId="0" fontId="6" fillId="16" borderId="0" applyNumberFormat="0" applyBorder="0" applyAlignment="0" applyProtection="0"/>
    <xf numFmtId="0" fontId="9" fillId="17" borderId="0" applyNumberFormat="0" applyBorder="0" applyAlignment="0" applyProtection="0"/>
    <xf numFmtId="0" fontId="8" fillId="18" borderId="0" applyNumberFormat="0" applyBorder="0" applyAlignment="0" applyProtection="0"/>
    <xf numFmtId="0" fontId="6" fillId="5" borderId="0" applyNumberFormat="0" applyBorder="0" applyAlignment="0" applyProtection="0"/>
    <xf numFmtId="0" fontId="8" fillId="8" borderId="0" applyNumberFormat="0" applyBorder="0" applyAlignment="0" applyProtection="0"/>
    <xf numFmtId="0" fontId="6" fillId="8" borderId="0" applyNumberFormat="0" applyBorder="0" applyAlignment="0" applyProtection="0"/>
    <xf numFmtId="0" fontId="8" fillId="13" borderId="0" applyNumberFormat="0" applyBorder="0" applyAlignment="0" applyProtection="0"/>
  </cellStyleXfs>
  <cellXfs count="20">
    <xf numFmtId="0" fontId="0" fillId="0" borderId="0" xfId="0" applyAlignment="1">
      <alignment vertical="center"/>
    </xf>
    <xf numFmtId="0" fontId="0" fillId="0" borderId="0" xfId="0" applyFill="1" applyAlignment="1">
      <alignment vertical="center"/>
    </xf>
    <xf numFmtId="49" fontId="0" fillId="0" borderId="0" xfId="0" applyNumberFormat="1" applyFill="1" applyAlignment="1">
      <alignment vertical="center"/>
    </xf>
    <xf numFmtId="49" fontId="2" fillId="19" borderId="9" xfId="0" applyNumberFormat="1" applyFont="1" applyFill="1" applyBorder="1" applyAlignment="1">
      <alignment horizontal="center" vertical="center" wrapText="1"/>
    </xf>
    <xf numFmtId="49" fontId="3" fillId="19" borderId="9" xfId="0" applyNumberFormat="1" applyFont="1" applyFill="1" applyBorder="1" applyAlignment="1">
      <alignment horizontal="center" vertical="center" wrapText="1"/>
    </xf>
    <xf numFmtId="49" fontId="4" fillId="19" borderId="9" xfId="0" applyNumberFormat="1" applyFont="1" applyFill="1" applyBorder="1" applyAlignment="1">
      <alignment horizontal="center" vertical="center" wrapText="1"/>
    </xf>
    <xf numFmtId="0" fontId="28" fillId="20" borderId="9" xfId="33" applyFont="1" applyFill="1" applyBorder="1" applyAlignment="1">
      <alignment horizontal="center" vertical="center" wrapText="1"/>
      <protection/>
    </xf>
    <xf numFmtId="0" fontId="29" fillId="0" borderId="9" xfId="0" applyFont="1" applyFill="1" applyBorder="1" applyAlignment="1">
      <alignment horizontal="center" vertical="center"/>
    </xf>
    <xf numFmtId="0" fontId="30" fillId="19" borderId="9" xfId="16" applyFont="1" applyFill="1" applyBorder="1" applyAlignment="1">
      <alignment horizontal="center" vertical="center" wrapText="1"/>
      <protection/>
    </xf>
    <xf numFmtId="0" fontId="7" fillId="0" borderId="0" xfId="0" applyFont="1" applyFill="1" applyBorder="1" applyAlignment="1">
      <alignment horizontal="center" vertical="center"/>
    </xf>
    <xf numFmtId="0" fontId="29" fillId="0" borderId="9" xfId="0" applyFont="1" applyFill="1" applyBorder="1" applyAlignment="1">
      <alignment horizontal="center" vertical="center" wrapText="1"/>
    </xf>
    <xf numFmtId="0" fontId="31" fillId="19" borderId="9" xfId="33" applyFont="1" applyFill="1" applyBorder="1" applyAlignment="1">
      <alignment horizontal="center" vertical="center" wrapText="1"/>
      <protection/>
    </xf>
    <xf numFmtId="0" fontId="30" fillId="19" borderId="9" xfId="0" applyFont="1" applyFill="1" applyBorder="1" applyAlignment="1">
      <alignment horizontal="center" vertical="center" wrapText="1"/>
    </xf>
    <xf numFmtId="176" fontId="30" fillId="19" borderId="9" xfId="27" applyNumberFormat="1" applyFont="1" applyFill="1" applyBorder="1" applyAlignment="1">
      <alignment horizontal="center" vertical="center"/>
    </xf>
    <xf numFmtId="0" fontId="1" fillId="0" borderId="9" xfId="0" applyFont="1" applyFill="1" applyBorder="1" applyAlignment="1">
      <alignment vertical="center"/>
    </xf>
    <xf numFmtId="176" fontId="30" fillId="19" borderId="9" xfId="0" applyNumberFormat="1" applyFont="1" applyFill="1" applyBorder="1" applyAlignment="1">
      <alignment horizontal="center" vertical="center"/>
    </xf>
    <xf numFmtId="0" fontId="7" fillId="0" borderId="9" xfId="0" applyFont="1" applyBorder="1" applyAlignment="1">
      <alignment horizontal="center" vertical="center"/>
    </xf>
    <xf numFmtId="0" fontId="0" fillId="19" borderId="9" xfId="0" applyFont="1" applyFill="1" applyBorder="1" applyAlignment="1">
      <alignment vertical="center"/>
    </xf>
    <xf numFmtId="0" fontId="7" fillId="0" borderId="9" xfId="0" applyFont="1" applyFill="1" applyBorder="1" applyAlignment="1">
      <alignment horizontal="center" vertical="center"/>
    </xf>
    <xf numFmtId="0" fontId="0" fillId="19" borderId="9" xfId="0" applyFill="1" applyBorder="1" applyAlignment="1">
      <alignment vertical="center"/>
    </xf>
  </cellXfs>
  <cellStyles count="54">
    <cellStyle name="Normal" xfId="0"/>
    <cellStyle name="常规_Sheet1" xfId="15"/>
    <cellStyle name="常规_Sheet1_30" xfId="16"/>
    <cellStyle name="40% - 强调文字颜色 6" xfId="17"/>
    <cellStyle name="20% - 强调文字颜色 6" xfId="18"/>
    <cellStyle name="强调文字颜色 6" xfId="19"/>
    <cellStyle name="40% - 强调文字颜色 5" xfId="20"/>
    <cellStyle name="20% - 强调文字颜色 5" xfId="21"/>
    <cellStyle name="强调文字颜色 5" xfId="22"/>
    <cellStyle name="40% - 强调文字颜色 4" xfId="23"/>
    <cellStyle name="标题 3" xfId="24"/>
    <cellStyle name="解释性文本" xfId="25"/>
    <cellStyle name="汇总" xfId="26"/>
    <cellStyle name="Percent" xfId="27"/>
    <cellStyle name="Comma" xfId="28"/>
    <cellStyle name="标题 2" xfId="29"/>
    <cellStyle name="Currency [0]" xfId="30"/>
    <cellStyle name="60% - 强调文字颜色 4" xfId="31"/>
    <cellStyle name="警告文本" xfId="32"/>
    <cellStyle name="Normal" xfId="33"/>
    <cellStyle name="20% - 强调文字颜色 2" xfId="34"/>
    <cellStyle name="常规 5" xfId="35"/>
    <cellStyle name="60% - 强调文字颜色 5" xfId="36"/>
    <cellStyle name="标题 1" xfId="37"/>
    <cellStyle name="Hyperlink" xfId="38"/>
    <cellStyle name="20% - 强调文字颜色 3" xfId="39"/>
    <cellStyle name="Currency" xfId="40"/>
    <cellStyle name="20% - 强调文字颜色 4" xfId="41"/>
    <cellStyle name="计算" xfId="42"/>
    <cellStyle name="Followed Hyperlink" xfId="43"/>
    <cellStyle name="Comma [0]" xfId="44"/>
    <cellStyle name="强调文字颜色 4" xfId="45"/>
    <cellStyle name="40% - 强调文字颜色 3" xfId="46"/>
    <cellStyle name="常规 6" xfId="47"/>
    <cellStyle name="60% - 强调文字颜色 6" xfId="48"/>
    <cellStyle name="输入" xfId="49"/>
    <cellStyle name="输出" xfId="50"/>
    <cellStyle name="检查单元格" xfId="51"/>
    <cellStyle name="链接单元格" xfId="52"/>
    <cellStyle name="60% - 强调文字颜色 1" xfId="53"/>
    <cellStyle name="60% - 强调文字颜色 3" xfId="54"/>
    <cellStyle name="注释" xfId="55"/>
    <cellStyle name="标题" xfId="56"/>
    <cellStyle name="好" xfId="57"/>
    <cellStyle name="标题 4" xfId="58"/>
    <cellStyle name="强调文字颜色 1" xfId="59"/>
    <cellStyle name="适中" xfId="60"/>
    <cellStyle name="20% - 强调文字颜色 1" xfId="61"/>
    <cellStyle name="差" xfId="62"/>
    <cellStyle name="强调文字颜色 2" xfId="63"/>
    <cellStyle name="40% - 强调文字颜色 1" xfId="64"/>
    <cellStyle name="60% - 强调文字颜色 2" xfId="65"/>
    <cellStyle name="40% - 强调文字颜色 2" xfId="66"/>
    <cellStyle name="强调文字颜色 3"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49"/>
  <sheetViews>
    <sheetView tabSelected="1" zoomScaleSheetLayoutView="100" workbookViewId="0" topLeftCell="A1">
      <selection activeCell="V36" sqref="V36"/>
    </sheetView>
  </sheetViews>
  <sheetFormatPr defaultColWidth="9.00390625" defaultRowHeight="14.25"/>
  <cols>
    <col min="1" max="1" width="5.375" style="1" customWidth="1"/>
    <col min="2" max="2" width="7.125" style="1" customWidth="1"/>
    <col min="3" max="3" width="29.375" style="1" customWidth="1"/>
    <col min="4" max="4" width="9.00390625" style="1" customWidth="1"/>
    <col min="5" max="5" width="15.875" style="1" customWidth="1"/>
    <col min="6" max="6" width="14.625" style="1" customWidth="1"/>
    <col min="7" max="7" width="19.625" style="1" customWidth="1"/>
    <col min="8" max="8" width="7.50390625" style="1" customWidth="1"/>
    <col min="9" max="9" width="7.50390625" style="2" customWidth="1"/>
    <col min="10" max="12" width="7.50390625" style="1" customWidth="1"/>
    <col min="13" max="18" width="7.375" style="1" customWidth="1"/>
    <col min="19" max="19" width="15.00390625" style="1" customWidth="1"/>
    <col min="20" max="16384" width="9.00390625" style="1" customWidth="1"/>
  </cols>
  <sheetData>
    <row r="1" spans="1:19" ht="51" customHeight="1">
      <c r="A1" s="3" t="s">
        <v>0</v>
      </c>
      <c r="B1" s="3"/>
      <c r="C1" s="3"/>
      <c r="D1" s="3"/>
      <c r="E1" s="3"/>
      <c r="F1" s="3"/>
      <c r="G1" s="3"/>
      <c r="H1" s="3"/>
      <c r="I1" s="3"/>
      <c r="J1" s="3"/>
      <c r="K1" s="3"/>
      <c r="L1" s="3"/>
      <c r="M1" s="3"/>
      <c r="N1" s="3"/>
      <c r="O1" s="3"/>
      <c r="P1" s="3"/>
      <c r="Q1" s="3"/>
      <c r="R1" s="3"/>
      <c r="S1" s="3"/>
    </row>
    <row r="2" spans="1:19" ht="46.5" customHeight="1">
      <c r="A2" s="4" t="s">
        <v>1</v>
      </c>
      <c r="B2" s="4" t="s">
        <v>2</v>
      </c>
      <c r="C2" s="4" t="s">
        <v>3</v>
      </c>
      <c r="D2" s="4" t="s">
        <v>4</v>
      </c>
      <c r="E2" s="4" t="s">
        <v>5</v>
      </c>
      <c r="F2" s="4" t="s">
        <v>6</v>
      </c>
      <c r="G2" s="4" t="s">
        <v>7</v>
      </c>
      <c r="H2" s="4" t="s">
        <v>8</v>
      </c>
      <c r="I2" s="5"/>
      <c r="J2" s="4" t="s">
        <v>9</v>
      </c>
      <c r="K2" s="5"/>
      <c r="L2" s="4" t="s">
        <v>10</v>
      </c>
      <c r="M2" s="4" t="s">
        <v>11</v>
      </c>
      <c r="N2" s="4"/>
      <c r="O2" s="4" t="s">
        <v>12</v>
      </c>
      <c r="P2" s="4"/>
      <c r="Q2" s="4" t="s">
        <v>13</v>
      </c>
      <c r="R2" s="4" t="s">
        <v>14</v>
      </c>
      <c r="S2" s="4" t="s">
        <v>15</v>
      </c>
    </row>
    <row r="3" spans="1:19" ht="57" customHeight="1">
      <c r="A3" s="5"/>
      <c r="B3" s="5"/>
      <c r="C3" s="4"/>
      <c r="D3" s="5"/>
      <c r="E3" s="5"/>
      <c r="F3" s="4"/>
      <c r="G3" s="4"/>
      <c r="H3" s="4" t="s">
        <v>16</v>
      </c>
      <c r="I3" s="4" t="s">
        <v>17</v>
      </c>
      <c r="J3" s="4" t="s">
        <v>18</v>
      </c>
      <c r="K3" s="4" t="s">
        <v>17</v>
      </c>
      <c r="L3" s="5"/>
      <c r="M3" s="4" t="s">
        <v>19</v>
      </c>
      <c r="N3" s="4" t="s">
        <v>20</v>
      </c>
      <c r="O3" s="4" t="s">
        <v>12</v>
      </c>
      <c r="P3" s="4" t="s">
        <v>21</v>
      </c>
      <c r="Q3" s="4"/>
      <c r="R3" s="4"/>
      <c r="S3" s="4"/>
    </row>
    <row r="4" spans="1:19" ht="24.75" customHeight="1">
      <c r="A4" s="6">
        <v>1</v>
      </c>
      <c r="B4" s="6" t="s">
        <v>22</v>
      </c>
      <c r="C4" s="6" t="s">
        <v>23</v>
      </c>
      <c r="D4" s="6" t="s">
        <v>24</v>
      </c>
      <c r="E4" s="6" t="s">
        <v>25</v>
      </c>
      <c r="F4" s="6" t="s">
        <v>26</v>
      </c>
      <c r="G4" s="6" t="s">
        <v>27</v>
      </c>
      <c r="H4" s="6">
        <v>75.3</v>
      </c>
      <c r="I4" s="6">
        <v>75.3</v>
      </c>
      <c r="J4" s="6"/>
      <c r="K4" s="6"/>
      <c r="L4" s="6"/>
      <c r="M4" s="6">
        <v>75.3</v>
      </c>
      <c r="N4" s="6">
        <f aca="true" t="shared" si="0" ref="N4:N13">M4*0.6</f>
        <v>45.18</v>
      </c>
      <c r="O4" s="6">
        <v>83.4</v>
      </c>
      <c r="P4" s="6">
        <f aca="true" t="shared" si="1" ref="P4:P15">O4*0.4</f>
        <v>33.36000000000001</v>
      </c>
      <c r="Q4" s="6">
        <f aca="true" t="shared" si="2" ref="Q4:Q15">N4+P4</f>
        <v>78.54</v>
      </c>
      <c r="R4" s="6">
        <v>1</v>
      </c>
      <c r="S4" s="16"/>
    </row>
    <row r="5" spans="1:19" ht="24.75" customHeight="1">
      <c r="A5" s="6">
        <v>2</v>
      </c>
      <c r="B5" s="6" t="s">
        <v>28</v>
      </c>
      <c r="C5" s="6" t="s">
        <v>23</v>
      </c>
      <c r="D5" s="6" t="s">
        <v>24</v>
      </c>
      <c r="E5" s="6" t="s">
        <v>25</v>
      </c>
      <c r="F5" s="6" t="s">
        <v>29</v>
      </c>
      <c r="G5" s="6" t="s">
        <v>27</v>
      </c>
      <c r="H5" s="6">
        <v>68.9</v>
      </c>
      <c r="I5" s="6">
        <v>68.9</v>
      </c>
      <c r="J5" s="6"/>
      <c r="K5" s="6"/>
      <c r="L5" s="6"/>
      <c r="M5" s="6">
        <v>68.9</v>
      </c>
      <c r="N5" s="6">
        <f t="shared" si="0"/>
        <v>41.34</v>
      </c>
      <c r="O5" s="6">
        <v>83.1</v>
      </c>
      <c r="P5" s="6">
        <f t="shared" si="1"/>
        <v>33.24</v>
      </c>
      <c r="Q5" s="6">
        <f t="shared" si="2"/>
        <v>74.58000000000001</v>
      </c>
      <c r="R5" s="6">
        <v>2</v>
      </c>
      <c r="S5" s="16"/>
    </row>
    <row r="6" spans="1:19" ht="24.75" customHeight="1">
      <c r="A6" s="6">
        <v>3</v>
      </c>
      <c r="B6" s="6" t="s">
        <v>30</v>
      </c>
      <c r="C6" s="6" t="s">
        <v>23</v>
      </c>
      <c r="D6" s="6" t="s">
        <v>24</v>
      </c>
      <c r="E6" s="6" t="s">
        <v>25</v>
      </c>
      <c r="F6" s="6" t="s">
        <v>31</v>
      </c>
      <c r="G6" s="6" t="s">
        <v>27</v>
      </c>
      <c r="H6" s="6">
        <v>67.7</v>
      </c>
      <c r="I6" s="6">
        <v>67.7</v>
      </c>
      <c r="J6" s="6"/>
      <c r="K6" s="6"/>
      <c r="L6" s="6"/>
      <c r="M6" s="6">
        <v>67.7</v>
      </c>
      <c r="N6" s="6">
        <f t="shared" si="0"/>
        <v>40.62</v>
      </c>
      <c r="O6" s="6">
        <v>84.8</v>
      </c>
      <c r="P6" s="6">
        <f t="shared" si="1"/>
        <v>33.92</v>
      </c>
      <c r="Q6" s="6">
        <f t="shared" si="2"/>
        <v>74.53999999999999</v>
      </c>
      <c r="R6" s="6">
        <v>3</v>
      </c>
      <c r="S6" s="16"/>
    </row>
    <row r="7" spans="1:19" ht="24.75" customHeight="1">
      <c r="A7" s="6">
        <v>4</v>
      </c>
      <c r="B7" s="6" t="s">
        <v>32</v>
      </c>
      <c r="C7" s="6" t="s">
        <v>23</v>
      </c>
      <c r="D7" s="6" t="s">
        <v>24</v>
      </c>
      <c r="E7" s="6" t="s">
        <v>25</v>
      </c>
      <c r="F7" s="6" t="s">
        <v>33</v>
      </c>
      <c r="G7" s="6" t="s">
        <v>27</v>
      </c>
      <c r="H7" s="6">
        <v>68</v>
      </c>
      <c r="I7" s="6">
        <v>68</v>
      </c>
      <c r="J7" s="6"/>
      <c r="K7" s="6"/>
      <c r="L7" s="6"/>
      <c r="M7" s="6">
        <v>68</v>
      </c>
      <c r="N7" s="6">
        <f t="shared" si="0"/>
        <v>40.8</v>
      </c>
      <c r="O7" s="6">
        <v>83.9</v>
      </c>
      <c r="P7" s="6">
        <f t="shared" si="1"/>
        <v>33.56</v>
      </c>
      <c r="Q7" s="6">
        <f t="shared" si="2"/>
        <v>74.36</v>
      </c>
      <c r="R7" s="6">
        <v>4</v>
      </c>
      <c r="S7" s="16"/>
    </row>
    <row r="8" spans="1:19" ht="24.75" customHeight="1">
      <c r="A8" s="6">
        <v>5</v>
      </c>
      <c r="B8" s="6" t="s">
        <v>34</v>
      </c>
      <c r="C8" s="6" t="s">
        <v>23</v>
      </c>
      <c r="D8" s="6" t="s">
        <v>24</v>
      </c>
      <c r="E8" s="6" t="s">
        <v>25</v>
      </c>
      <c r="F8" s="6" t="s">
        <v>35</v>
      </c>
      <c r="G8" s="6" t="s">
        <v>27</v>
      </c>
      <c r="H8" s="6">
        <v>66.5</v>
      </c>
      <c r="I8" s="6">
        <v>66.5</v>
      </c>
      <c r="J8" s="6"/>
      <c r="K8" s="6"/>
      <c r="L8" s="6"/>
      <c r="M8" s="6">
        <v>66.5</v>
      </c>
      <c r="N8" s="6">
        <f t="shared" si="0"/>
        <v>39.9</v>
      </c>
      <c r="O8" s="6">
        <v>84.8</v>
      </c>
      <c r="P8" s="6">
        <f t="shared" si="1"/>
        <v>33.92</v>
      </c>
      <c r="Q8" s="6">
        <f t="shared" si="2"/>
        <v>73.82</v>
      </c>
      <c r="R8" s="6">
        <v>5</v>
      </c>
      <c r="S8" s="16"/>
    </row>
    <row r="9" spans="1:19" ht="24.75" customHeight="1">
      <c r="A9" s="6">
        <v>6</v>
      </c>
      <c r="B9" s="6" t="s">
        <v>36</v>
      </c>
      <c r="C9" s="6" t="s">
        <v>37</v>
      </c>
      <c r="D9" s="6">
        <v>9010801</v>
      </c>
      <c r="E9" s="6" t="s">
        <v>38</v>
      </c>
      <c r="F9" s="6" t="s">
        <v>39</v>
      </c>
      <c r="G9" s="6" t="s">
        <v>27</v>
      </c>
      <c r="H9" s="6">
        <v>73.7</v>
      </c>
      <c r="I9" s="6">
        <v>73.7</v>
      </c>
      <c r="J9" s="6"/>
      <c r="K9" s="6"/>
      <c r="L9" s="6"/>
      <c r="M9" s="6">
        <v>73.7</v>
      </c>
      <c r="N9" s="6">
        <f t="shared" si="0"/>
        <v>44.22</v>
      </c>
      <c r="O9" s="6">
        <v>86.8</v>
      </c>
      <c r="P9" s="6">
        <f t="shared" si="1"/>
        <v>34.72</v>
      </c>
      <c r="Q9" s="6">
        <f t="shared" si="2"/>
        <v>78.94</v>
      </c>
      <c r="R9" s="6">
        <v>1</v>
      </c>
      <c r="S9" s="16"/>
    </row>
    <row r="10" spans="1:19" ht="24.75" customHeight="1">
      <c r="A10" s="6">
        <v>7</v>
      </c>
      <c r="B10" s="6" t="s">
        <v>40</v>
      </c>
      <c r="C10" s="6" t="s">
        <v>37</v>
      </c>
      <c r="D10" s="6">
        <v>9010801</v>
      </c>
      <c r="E10" s="6" t="s">
        <v>38</v>
      </c>
      <c r="F10" s="6" t="s">
        <v>41</v>
      </c>
      <c r="G10" s="6" t="s">
        <v>27</v>
      </c>
      <c r="H10" s="6">
        <v>64.4</v>
      </c>
      <c r="I10" s="6">
        <v>64.4</v>
      </c>
      <c r="J10" s="6"/>
      <c r="K10" s="6"/>
      <c r="L10" s="6"/>
      <c r="M10" s="6">
        <v>64.4</v>
      </c>
      <c r="N10" s="6">
        <f t="shared" si="0"/>
        <v>38.64</v>
      </c>
      <c r="O10" s="6">
        <v>79</v>
      </c>
      <c r="P10" s="6">
        <f t="shared" si="1"/>
        <v>31.6</v>
      </c>
      <c r="Q10" s="6">
        <f t="shared" si="2"/>
        <v>70.24000000000001</v>
      </c>
      <c r="R10" s="6">
        <v>2</v>
      </c>
      <c r="S10" s="16"/>
    </row>
    <row r="11" spans="1:19" ht="24.75" customHeight="1">
      <c r="A11" s="6">
        <v>8</v>
      </c>
      <c r="B11" s="6" t="s">
        <v>42</v>
      </c>
      <c r="C11" s="6" t="s">
        <v>37</v>
      </c>
      <c r="D11" s="6" t="s">
        <v>43</v>
      </c>
      <c r="E11" s="6" t="s">
        <v>44</v>
      </c>
      <c r="F11" s="6" t="s">
        <v>45</v>
      </c>
      <c r="G11" s="6" t="s">
        <v>27</v>
      </c>
      <c r="H11" s="6">
        <v>65.9</v>
      </c>
      <c r="I11" s="6">
        <v>65.9</v>
      </c>
      <c r="J11" s="6"/>
      <c r="K11" s="6"/>
      <c r="L11" s="6"/>
      <c r="M11" s="6">
        <v>65.9</v>
      </c>
      <c r="N11" s="6">
        <f t="shared" si="0"/>
        <v>39.54</v>
      </c>
      <c r="O11" s="6">
        <v>82.1</v>
      </c>
      <c r="P11" s="6">
        <f t="shared" si="1"/>
        <v>32.839999999999996</v>
      </c>
      <c r="Q11" s="6">
        <f t="shared" si="2"/>
        <v>72.38</v>
      </c>
      <c r="R11" s="6">
        <v>1</v>
      </c>
      <c r="S11" s="16"/>
    </row>
    <row r="12" spans="1:19" ht="24.75" customHeight="1">
      <c r="A12" s="6">
        <v>9</v>
      </c>
      <c r="B12" s="6" t="s">
        <v>46</v>
      </c>
      <c r="C12" s="6" t="s">
        <v>37</v>
      </c>
      <c r="D12" s="6" t="s">
        <v>43</v>
      </c>
      <c r="E12" s="6" t="s">
        <v>44</v>
      </c>
      <c r="F12" s="6" t="s">
        <v>47</v>
      </c>
      <c r="G12" s="6" t="s">
        <v>27</v>
      </c>
      <c r="H12" s="6">
        <v>63.2</v>
      </c>
      <c r="I12" s="6">
        <v>63.2</v>
      </c>
      <c r="J12" s="6"/>
      <c r="K12" s="6"/>
      <c r="L12" s="6"/>
      <c r="M12" s="6">
        <v>63.2</v>
      </c>
      <c r="N12" s="6">
        <f t="shared" si="0"/>
        <v>37.92</v>
      </c>
      <c r="O12" s="6">
        <v>83.8</v>
      </c>
      <c r="P12" s="6">
        <f t="shared" si="1"/>
        <v>33.52</v>
      </c>
      <c r="Q12" s="6">
        <f t="shared" si="2"/>
        <v>71.44</v>
      </c>
      <c r="R12" s="6">
        <v>2</v>
      </c>
      <c r="S12" s="16"/>
    </row>
    <row r="13" spans="1:19" ht="24.75" customHeight="1">
      <c r="A13" s="6">
        <v>10</v>
      </c>
      <c r="B13" s="6" t="s">
        <v>48</v>
      </c>
      <c r="C13" s="6" t="s">
        <v>37</v>
      </c>
      <c r="D13" s="6" t="s">
        <v>43</v>
      </c>
      <c r="E13" s="6" t="s">
        <v>44</v>
      </c>
      <c r="F13" s="6" t="s">
        <v>49</v>
      </c>
      <c r="G13" s="6" t="s">
        <v>50</v>
      </c>
      <c r="H13" s="6">
        <v>63</v>
      </c>
      <c r="I13" s="6">
        <v>63</v>
      </c>
      <c r="J13" s="6"/>
      <c r="K13" s="6"/>
      <c r="L13" s="6"/>
      <c r="M13" s="6">
        <v>63</v>
      </c>
      <c r="N13" s="6">
        <f t="shared" si="0"/>
        <v>37.8</v>
      </c>
      <c r="O13" s="6">
        <v>79.8</v>
      </c>
      <c r="P13" s="6">
        <f t="shared" si="1"/>
        <v>31.92</v>
      </c>
      <c r="Q13" s="6">
        <f t="shared" si="2"/>
        <v>69.72</v>
      </c>
      <c r="R13" s="6">
        <v>3</v>
      </c>
      <c r="S13" s="16"/>
    </row>
    <row r="14" spans="1:19" ht="24.75" customHeight="1">
      <c r="A14" s="6">
        <v>11</v>
      </c>
      <c r="B14" s="6" t="s">
        <v>51</v>
      </c>
      <c r="C14" s="6" t="s">
        <v>52</v>
      </c>
      <c r="D14" s="6" t="s">
        <v>53</v>
      </c>
      <c r="E14" s="6" t="s">
        <v>38</v>
      </c>
      <c r="F14" s="6" t="s">
        <v>54</v>
      </c>
      <c r="G14" s="6" t="s">
        <v>50</v>
      </c>
      <c r="H14" s="6">
        <v>67.4</v>
      </c>
      <c r="I14" s="6">
        <v>67.4</v>
      </c>
      <c r="J14" s="6"/>
      <c r="K14" s="6"/>
      <c r="L14" s="6"/>
      <c r="M14" s="6">
        <v>67.4</v>
      </c>
      <c r="N14" s="6">
        <v>40.44</v>
      </c>
      <c r="O14" s="6">
        <v>84.4</v>
      </c>
      <c r="P14" s="6">
        <f t="shared" si="1"/>
        <v>33.760000000000005</v>
      </c>
      <c r="Q14" s="6">
        <f t="shared" si="2"/>
        <v>74.2</v>
      </c>
      <c r="R14" s="6">
        <v>1</v>
      </c>
      <c r="S14" s="17"/>
    </row>
    <row r="15" spans="1:19" ht="24.75" customHeight="1">
      <c r="A15" s="6">
        <v>12</v>
      </c>
      <c r="B15" s="6" t="s">
        <v>55</v>
      </c>
      <c r="C15" s="6" t="s">
        <v>52</v>
      </c>
      <c r="D15" s="6" t="s">
        <v>53</v>
      </c>
      <c r="E15" s="6" t="s">
        <v>38</v>
      </c>
      <c r="F15" s="6" t="s">
        <v>56</v>
      </c>
      <c r="G15" s="6" t="s">
        <v>50</v>
      </c>
      <c r="H15" s="6">
        <v>66.7</v>
      </c>
      <c r="I15" s="6">
        <v>66.7</v>
      </c>
      <c r="J15" s="6"/>
      <c r="K15" s="6"/>
      <c r="L15" s="6"/>
      <c r="M15" s="6">
        <v>66.7</v>
      </c>
      <c r="N15" s="6">
        <v>40.02</v>
      </c>
      <c r="O15" s="6">
        <v>84.2</v>
      </c>
      <c r="P15" s="6">
        <f t="shared" si="1"/>
        <v>33.68</v>
      </c>
      <c r="Q15" s="6">
        <f t="shared" si="2"/>
        <v>73.7</v>
      </c>
      <c r="R15" s="6">
        <v>2</v>
      </c>
      <c r="S15" s="17"/>
    </row>
    <row r="16" spans="1:19" ht="24.75" customHeight="1">
      <c r="A16" s="6">
        <v>13</v>
      </c>
      <c r="B16" s="6" t="s">
        <v>57</v>
      </c>
      <c r="C16" s="6" t="s">
        <v>52</v>
      </c>
      <c r="D16" s="6" t="s">
        <v>58</v>
      </c>
      <c r="E16" s="6" t="s">
        <v>38</v>
      </c>
      <c r="F16" s="6" t="s">
        <v>59</v>
      </c>
      <c r="G16" s="6" t="s">
        <v>50</v>
      </c>
      <c r="H16" s="6">
        <v>61.9</v>
      </c>
      <c r="I16" s="6">
        <v>61.9</v>
      </c>
      <c r="J16" s="6"/>
      <c r="K16" s="6"/>
      <c r="L16" s="6"/>
      <c r="M16" s="6">
        <v>61.9</v>
      </c>
      <c r="N16" s="6">
        <v>37.14</v>
      </c>
      <c r="O16" s="6">
        <v>84.3</v>
      </c>
      <c r="P16" s="6">
        <f aca="true" t="shared" si="3" ref="P16:P36">O16*0.4</f>
        <v>33.72</v>
      </c>
      <c r="Q16" s="6">
        <f aca="true" t="shared" si="4" ref="Q16:Q36">N16+P16</f>
        <v>70.86</v>
      </c>
      <c r="R16" s="6">
        <v>1</v>
      </c>
      <c r="S16" s="17"/>
    </row>
    <row r="17" spans="1:19" ht="24.75" customHeight="1">
      <c r="A17" s="6">
        <v>14</v>
      </c>
      <c r="B17" s="6" t="s">
        <v>60</v>
      </c>
      <c r="C17" s="6" t="s">
        <v>52</v>
      </c>
      <c r="D17" s="6" t="s">
        <v>58</v>
      </c>
      <c r="E17" s="6" t="s">
        <v>38</v>
      </c>
      <c r="F17" s="6" t="s">
        <v>61</v>
      </c>
      <c r="G17" s="6" t="s">
        <v>50</v>
      </c>
      <c r="H17" s="6">
        <v>61.5</v>
      </c>
      <c r="I17" s="6">
        <v>61.5</v>
      </c>
      <c r="J17" s="6"/>
      <c r="K17" s="6"/>
      <c r="L17" s="6"/>
      <c r="M17" s="6">
        <v>61.5</v>
      </c>
      <c r="N17" s="6">
        <v>36.9</v>
      </c>
      <c r="O17" s="6">
        <v>81.4</v>
      </c>
      <c r="P17" s="6">
        <f t="shared" si="3"/>
        <v>32.56</v>
      </c>
      <c r="Q17" s="6">
        <f t="shared" si="4"/>
        <v>69.46000000000001</v>
      </c>
      <c r="R17" s="6">
        <v>2</v>
      </c>
      <c r="S17" s="17"/>
    </row>
    <row r="18" spans="1:19" ht="24.75" customHeight="1">
      <c r="A18" s="6">
        <v>15</v>
      </c>
      <c r="B18" s="6" t="s">
        <v>62</v>
      </c>
      <c r="C18" s="6" t="s">
        <v>52</v>
      </c>
      <c r="D18" s="6" t="s">
        <v>58</v>
      </c>
      <c r="E18" s="6" t="s">
        <v>38</v>
      </c>
      <c r="F18" s="6" t="s">
        <v>63</v>
      </c>
      <c r="G18" s="6" t="s">
        <v>50</v>
      </c>
      <c r="H18" s="6">
        <v>56.6</v>
      </c>
      <c r="I18" s="6">
        <v>56.6</v>
      </c>
      <c r="J18" s="6"/>
      <c r="K18" s="6"/>
      <c r="L18" s="6"/>
      <c r="M18" s="6">
        <v>56.6</v>
      </c>
      <c r="N18" s="6">
        <v>33.96</v>
      </c>
      <c r="O18" s="6">
        <v>79.2</v>
      </c>
      <c r="P18" s="6">
        <f t="shared" si="3"/>
        <v>31.680000000000003</v>
      </c>
      <c r="Q18" s="6">
        <f t="shared" si="4"/>
        <v>65.64</v>
      </c>
      <c r="R18" s="6">
        <v>3</v>
      </c>
      <c r="S18" s="17"/>
    </row>
    <row r="19" spans="1:19" ht="24.75" customHeight="1">
      <c r="A19" s="6">
        <v>16</v>
      </c>
      <c r="B19" s="6" t="s">
        <v>64</v>
      </c>
      <c r="C19" s="6" t="s">
        <v>65</v>
      </c>
      <c r="D19" s="6" t="s">
        <v>66</v>
      </c>
      <c r="E19" s="6" t="s">
        <v>67</v>
      </c>
      <c r="F19" s="6" t="s">
        <v>68</v>
      </c>
      <c r="G19" s="6" t="s">
        <v>50</v>
      </c>
      <c r="H19" s="6">
        <v>65.3</v>
      </c>
      <c r="I19" s="6">
        <v>65.3</v>
      </c>
      <c r="J19" s="6"/>
      <c r="K19" s="6"/>
      <c r="L19" s="6"/>
      <c r="M19" s="6">
        <f aca="true" t="shared" si="5" ref="M19:M33">H19+L19</f>
        <v>65.3</v>
      </c>
      <c r="N19" s="6">
        <f aca="true" t="shared" si="6" ref="N19:N36">M19*0.6</f>
        <v>39.18</v>
      </c>
      <c r="O19" s="6">
        <v>82</v>
      </c>
      <c r="P19" s="6">
        <f t="shared" si="3"/>
        <v>32.800000000000004</v>
      </c>
      <c r="Q19" s="6">
        <f t="shared" si="4"/>
        <v>71.98</v>
      </c>
      <c r="R19" s="6">
        <v>1</v>
      </c>
      <c r="S19" s="18" t="s">
        <v>69</v>
      </c>
    </row>
    <row r="20" spans="1:19" ht="24.75" customHeight="1">
      <c r="A20" s="6">
        <v>17</v>
      </c>
      <c r="B20" s="6" t="s">
        <v>70</v>
      </c>
      <c r="C20" s="6" t="s">
        <v>65</v>
      </c>
      <c r="D20" s="6" t="s">
        <v>66</v>
      </c>
      <c r="E20" s="6" t="s">
        <v>67</v>
      </c>
      <c r="F20" s="6" t="s">
        <v>71</v>
      </c>
      <c r="G20" s="6" t="s">
        <v>50</v>
      </c>
      <c r="H20" s="6">
        <v>63.4</v>
      </c>
      <c r="I20" s="6">
        <v>63.4</v>
      </c>
      <c r="J20" s="6"/>
      <c r="K20" s="6"/>
      <c r="L20" s="6"/>
      <c r="M20" s="6">
        <f t="shared" si="5"/>
        <v>63.4</v>
      </c>
      <c r="N20" s="6">
        <f t="shared" si="6"/>
        <v>38.04</v>
      </c>
      <c r="O20" s="6">
        <v>79.5</v>
      </c>
      <c r="P20" s="6">
        <f t="shared" si="3"/>
        <v>31.8</v>
      </c>
      <c r="Q20" s="6">
        <f t="shared" si="4"/>
        <v>69.84</v>
      </c>
      <c r="R20" s="6">
        <v>2</v>
      </c>
      <c r="S20" s="18" t="s">
        <v>69</v>
      </c>
    </row>
    <row r="21" spans="1:19" ht="24.75" customHeight="1">
      <c r="A21" s="6">
        <v>18</v>
      </c>
      <c r="B21" s="6" t="s">
        <v>72</v>
      </c>
      <c r="C21" s="6" t="s">
        <v>65</v>
      </c>
      <c r="D21" s="6" t="s">
        <v>66</v>
      </c>
      <c r="E21" s="6" t="s">
        <v>67</v>
      </c>
      <c r="F21" s="6" t="s">
        <v>73</v>
      </c>
      <c r="G21" s="6" t="s">
        <v>50</v>
      </c>
      <c r="H21" s="6">
        <v>58.2</v>
      </c>
      <c r="I21" s="6">
        <v>58.2</v>
      </c>
      <c r="J21" s="6"/>
      <c r="K21" s="6"/>
      <c r="L21" s="6"/>
      <c r="M21" s="6">
        <f t="shared" si="5"/>
        <v>58.2</v>
      </c>
      <c r="N21" s="6">
        <f t="shared" si="6"/>
        <v>34.92</v>
      </c>
      <c r="O21" s="6">
        <v>80.9</v>
      </c>
      <c r="P21" s="6">
        <f t="shared" si="3"/>
        <v>32.36000000000001</v>
      </c>
      <c r="Q21" s="6">
        <f t="shared" si="4"/>
        <v>67.28</v>
      </c>
      <c r="R21" s="6">
        <v>3</v>
      </c>
      <c r="S21" s="18" t="s">
        <v>69</v>
      </c>
    </row>
    <row r="22" spans="1:19" ht="24.75" customHeight="1">
      <c r="A22" s="6">
        <v>19</v>
      </c>
      <c r="B22" s="6" t="s">
        <v>74</v>
      </c>
      <c r="C22" s="6" t="s">
        <v>65</v>
      </c>
      <c r="D22" s="6" t="s">
        <v>75</v>
      </c>
      <c r="E22" s="6" t="s">
        <v>76</v>
      </c>
      <c r="F22" s="6" t="s">
        <v>77</v>
      </c>
      <c r="G22" s="6" t="s">
        <v>50</v>
      </c>
      <c r="H22" s="6">
        <v>64.8</v>
      </c>
      <c r="I22" s="6">
        <v>64.8</v>
      </c>
      <c r="J22" s="6"/>
      <c r="K22" s="6"/>
      <c r="L22" s="6"/>
      <c r="M22" s="6">
        <f t="shared" si="5"/>
        <v>64.8</v>
      </c>
      <c r="N22" s="6">
        <f t="shared" si="6"/>
        <v>38.879999999999995</v>
      </c>
      <c r="O22" s="6">
        <v>85.8</v>
      </c>
      <c r="P22" s="6">
        <f t="shared" si="3"/>
        <v>34.32</v>
      </c>
      <c r="Q22" s="6">
        <f t="shared" si="4"/>
        <v>73.19999999999999</v>
      </c>
      <c r="R22" s="6">
        <v>1</v>
      </c>
      <c r="S22" s="18" t="s">
        <v>69</v>
      </c>
    </row>
    <row r="23" spans="1:19" ht="24.75" customHeight="1">
      <c r="A23" s="6">
        <v>20</v>
      </c>
      <c r="B23" s="6" t="s">
        <v>78</v>
      </c>
      <c r="C23" s="6" t="s">
        <v>65</v>
      </c>
      <c r="D23" s="6" t="s">
        <v>75</v>
      </c>
      <c r="E23" s="6" t="s">
        <v>76</v>
      </c>
      <c r="F23" s="6" t="s">
        <v>79</v>
      </c>
      <c r="G23" s="6" t="s">
        <v>50</v>
      </c>
      <c r="H23" s="6">
        <v>53.2</v>
      </c>
      <c r="I23" s="6">
        <v>53.2</v>
      </c>
      <c r="J23" s="6"/>
      <c r="K23" s="6"/>
      <c r="L23" s="6"/>
      <c r="M23" s="6">
        <f t="shared" si="5"/>
        <v>53.2</v>
      </c>
      <c r="N23" s="6">
        <f t="shared" si="6"/>
        <v>31.92</v>
      </c>
      <c r="O23" s="6">
        <v>80.6</v>
      </c>
      <c r="P23" s="6">
        <f t="shared" si="3"/>
        <v>32.24</v>
      </c>
      <c r="Q23" s="6">
        <f t="shared" si="4"/>
        <v>64.16</v>
      </c>
      <c r="R23" s="6">
        <v>2</v>
      </c>
      <c r="S23" s="18" t="s">
        <v>69</v>
      </c>
    </row>
    <row r="24" spans="1:19" ht="24.75" customHeight="1">
      <c r="A24" s="6">
        <v>21</v>
      </c>
      <c r="B24" s="6" t="s">
        <v>80</v>
      </c>
      <c r="C24" s="6" t="s">
        <v>65</v>
      </c>
      <c r="D24" s="6" t="s">
        <v>75</v>
      </c>
      <c r="E24" s="6" t="s">
        <v>76</v>
      </c>
      <c r="F24" s="6" t="s">
        <v>81</v>
      </c>
      <c r="G24" s="6" t="s">
        <v>50</v>
      </c>
      <c r="H24" s="6">
        <v>51.6</v>
      </c>
      <c r="I24" s="6">
        <v>51.6</v>
      </c>
      <c r="J24" s="6"/>
      <c r="K24" s="6"/>
      <c r="L24" s="6"/>
      <c r="M24" s="6">
        <f t="shared" si="5"/>
        <v>51.6</v>
      </c>
      <c r="N24" s="6">
        <f t="shared" si="6"/>
        <v>30.96</v>
      </c>
      <c r="O24" s="6">
        <v>79.8</v>
      </c>
      <c r="P24" s="6">
        <f t="shared" si="3"/>
        <v>31.92</v>
      </c>
      <c r="Q24" s="6">
        <f t="shared" si="4"/>
        <v>62.88</v>
      </c>
      <c r="R24" s="6">
        <v>3</v>
      </c>
      <c r="S24" s="18" t="s">
        <v>69</v>
      </c>
    </row>
    <row r="25" spans="1:19" ht="24.75" customHeight="1">
      <c r="A25" s="6">
        <v>22</v>
      </c>
      <c r="B25" s="6" t="s">
        <v>82</v>
      </c>
      <c r="C25" s="6" t="s">
        <v>65</v>
      </c>
      <c r="D25" s="6" t="s">
        <v>83</v>
      </c>
      <c r="E25" s="6" t="s">
        <v>84</v>
      </c>
      <c r="F25" s="6" t="s">
        <v>85</v>
      </c>
      <c r="G25" s="6" t="s">
        <v>50</v>
      </c>
      <c r="H25" s="6">
        <v>66.1</v>
      </c>
      <c r="I25" s="6">
        <v>66.1</v>
      </c>
      <c r="J25" s="6"/>
      <c r="K25" s="6"/>
      <c r="L25" s="6"/>
      <c r="M25" s="6">
        <f t="shared" si="5"/>
        <v>66.1</v>
      </c>
      <c r="N25" s="6">
        <f t="shared" si="6"/>
        <v>39.66</v>
      </c>
      <c r="O25" s="6">
        <v>83.8</v>
      </c>
      <c r="P25" s="6">
        <f t="shared" si="3"/>
        <v>33.52</v>
      </c>
      <c r="Q25" s="6">
        <f t="shared" si="4"/>
        <v>73.18</v>
      </c>
      <c r="R25" s="6" t="s">
        <v>86</v>
      </c>
      <c r="S25" s="18" t="s">
        <v>69</v>
      </c>
    </row>
    <row r="26" spans="1:19" ht="24.75" customHeight="1">
      <c r="A26" s="6">
        <v>23</v>
      </c>
      <c r="B26" s="6" t="s">
        <v>87</v>
      </c>
      <c r="C26" s="6" t="s">
        <v>65</v>
      </c>
      <c r="D26" s="6" t="s">
        <v>83</v>
      </c>
      <c r="E26" s="6" t="s">
        <v>84</v>
      </c>
      <c r="F26" s="6" t="s">
        <v>88</v>
      </c>
      <c r="G26" s="6" t="s">
        <v>50</v>
      </c>
      <c r="H26" s="6">
        <v>62.8</v>
      </c>
      <c r="I26" s="6">
        <v>62.8</v>
      </c>
      <c r="J26" s="6"/>
      <c r="K26" s="6"/>
      <c r="L26" s="6"/>
      <c r="M26" s="6">
        <f t="shared" si="5"/>
        <v>62.8</v>
      </c>
      <c r="N26" s="6">
        <f t="shared" si="6"/>
        <v>37.68</v>
      </c>
      <c r="O26" s="6">
        <v>81.4</v>
      </c>
      <c r="P26" s="6">
        <f t="shared" si="3"/>
        <v>32.56</v>
      </c>
      <c r="Q26" s="6">
        <f t="shared" si="4"/>
        <v>70.24000000000001</v>
      </c>
      <c r="R26" s="6">
        <v>2</v>
      </c>
      <c r="S26" s="18" t="s">
        <v>69</v>
      </c>
    </row>
    <row r="27" spans="1:19" ht="24.75" customHeight="1">
      <c r="A27" s="6">
        <v>24</v>
      </c>
      <c r="B27" s="6" t="s">
        <v>89</v>
      </c>
      <c r="C27" s="6" t="s">
        <v>65</v>
      </c>
      <c r="D27" s="6" t="s">
        <v>83</v>
      </c>
      <c r="E27" s="6" t="s">
        <v>84</v>
      </c>
      <c r="F27" s="6" t="s">
        <v>90</v>
      </c>
      <c r="G27" s="6" t="s">
        <v>50</v>
      </c>
      <c r="H27" s="6">
        <v>64.7</v>
      </c>
      <c r="I27" s="6">
        <v>64.7</v>
      </c>
      <c r="J27" s="6"/>
      <c r="K27" s="6"/>
      <c r="L27" s="6"/>
      <c r="M27" s="6">
        <f t="shared" si="5"/>
        <v>64.7</v>
      </c>
      <c r="N27" s="6">
        <f t="shared" si="6"/>
        <v>38.82</v>
      </c>
      <c r="O27" s="6">
        <v>78.3</v>
      </c>
      <c r="P27" s="6">
        <f t="shared" si="3"/>
        <v>31.32</v>
      </c>
      <c r="Q27" s="6">
        <f t="shared" si="4"/>
        <v>70.14</v>
      </c>
      <c r="R27" s="6">
        <v>3</v>
      </c>
      <c r="S27" s="18" t="s">
        <v>69</v>
      </c>
    </row>
    <row r="28" spans="1:19" ht="24.75" customHeight="1">
      <c r="A28" s="6">
        <v>25</v>
      </c>
      <c r="B28" s="6" t="s">
        <v>91</v>
      </c>
      <c r="C28" s="6" t="s">
        <v>65</v>
      </c>
      <c r="D28" s="6" t="s">
        <v>92</v>
      </c>
      <c r="E28" s="6" t="s">
        <v>93</v>
      </c>
      <c r="F28" s="6" t="s">
        <v>94</v>
      </c>
      <c r="G28" s="6" t="s">
        <v>50</v>
      </c>
      <c r="H28" s="6">
        <v>62.2</v>
      </c>
      <c r="I28" s="6">
        <v>62.2</v>
      </c>
      <c r="J28" s="6"/>
      <c r="K28" s="6"/>
      <c r="L28" s="6"/>
      <c r="M28" s="6">
        <f t="shared" si="5"/>
        <v>62.2</v>
      </c>
      <c r="N28" s="6">
        <f t="shared" si="6"/>
        <v>37.32</v>
      </c>
      <c r="O28" s="6">
        <v>85.8</v>
      </c>
      <c r="P28" s="6">
        <f t="shared" si="3"/>
        <v>34.32</v>
      </c>
      <c r="Q28" s="6">
        <f t="shared" si="4"/>
        <v>71.64</v>
      </c>
      <c r="R28" s="6">
        <v>1</v>
      </c>
      <c r="S28" s="18" t="s">
        <v>69</v>
      </c>
    </row>
    <row r="29" spans="1:19" ht="24.75" customHeight="1">
      <c r="A29" s="6">
        <v>26</v>
      </c>
      <c r="B29" s="6" t="s">
        <v>95</v>
      </c>
      <c r="C29" s="6" t="s">
        <v>65</v>
      </c>
      <c r="D29" s="6" t="s">
        <v>92</v>
      </c>
      <c r="E29" s="6" t="s">
        <v>93</v>
      </c>
      <c r="F29" s="6" t="s">
        <v>96</v>
      </c>
      <c r="G29" s="6" t="s">
        <v>50</v>
      </c>
      <c r="H29" s="6">
        <v>63.8</v>
      </c>
      <c r="I29" s="6">
        <v>63.8</v>
      </c>
      <c r="J29" s="6"/>
      <c r="K29" s="6"/>
      <c r="L29" s="6"/>
      <c r="M29" s="6">
        <f t="shared" si="5"/>
        <v>63.8</v>
      </c>
      <c r="N29" s="6">
        <f t="shared" si="6"/>
        <v>38.279999999999994</v>
      </c>
      <c r="O29" s="6">
        <v>81.4</v>
      </c>
      <c r="P29" s="6">
        <f t="shared" si="3"/>
        <v>32.56</v>
      </c>
      <c r="Q29" s="6">
        <f t="shared" si="4"/>
        <v>70.84</v>
      </c>
      <c r="R29" s="6">
        <v>2</v>
      </c>
      <c r="S29" s="18" t="s">
        <v>69</v>
      </c>
    </row>
    <row r="30" spans="1:19" ht="24.75" customHeight="1">
      <c r="A30" s="6">
        <v>27</v>
      </c>
      <c r="B30" s="6" t="s">
        <v>97</v>
      </c>
      <c r="C30" s="6" t="s">
        <v>65</v>
      </c>
      <c r="D30" s="6" t="s">
        <v>92</v>
      </c>
      <c r="E30" s="6" t="s">
        <v>93</v>
      </c>
      <c r="F30" s="6" t="s">
        <v>98</v>
      </c>
      <c r="G30" s="6" t="s">
        <v>50</v>
      </c>
      <c r="H30" s="6">
        <v>63.1</v>
      </c>
      <c r="I30" s="6">
        <v>63.1</v>
      </c>
      <c r="J30" s="6"/>
      <c r="K30" s="6"/>
      <c r="L30" s="6"/>
      <c r="M30" s="6">
        <f t="shared" si="5"/>
        <v>63.1</v>
      </c>
      <c r="N30" s="6">
        <f t="shared" si="6"/>
        <v>37.86</v>
      </c>
      <c r="O30" s="6">
        <v>80.2</v>
      </c>
      <c r="P30" s="6">
        <f t="shared" si="3"/>
        <v>32.080000000000005</v>
      </c>
      <c r="Q30" s="6">
        <f t="shared" si="4"/>
        <v>69.94</v>
      </c>
      <c r="R30" s="6">
        <v>3</v>
      </c>
      <c r="S30" s="18" t="s">
        <v>69</v>
      </c>
    </row>
    <row r="31" spans="1:19" ht="24.75" customHeight="1">
      <c r="A31" s="6">
        <v>28</v>
      </c>
      <c r="B31" s="6" t="s">
        <v>99</v>
      </c>
      <c r="C31" s="6" t="s">
        <v>65</v>
      </c>
      <c r="D31" s="6" t="s">
        <v>100</v>
      </c>
      <c r="E31" s="6" t="s">
        <v>101</v>
      </c>
      <c r="F31" s="6" t="s">
        <v>102</v>
      </c>
      <c r="G31" s="6" t="s">
        <v>50</v>
      </c>
      <c r="H31" s="6">
        <v>60.8</v>
      </c>
      <c r="I31" s="6">
        <v>60.8</v>
      </c>
      <c r="J31" s="6"/>
      <c r="K31" s="6"/>
      <c r="L31" s="6"/>
      <c r="M31" s="6">
        <f t="shared" si="5"/>
        <v>60.8</v>
      </c>
      <c r="N31" s="6">
        <f t="shared" si="6"/>
        <v>36.48</v>
      </c>
      <c r="O31" s="6">
        <v>82.2</v>
      </c>
      <c r="P31" s="6">
        <f t="shared" si="3"/>
        <v>32.88</v>
      </c>
      <c r="Q31" s="6">
        <f t="shared" si="4"/>
        <v>69.36</v>
      </c>
      <c r="R31" s="6">
        <v>1</v>
      </c>
      <c r="S31" s="18" t="s">
        <v>69</v>
      </c>
    </row>
    <row r="32" spans="1:19" ht="24.75" customHeight="1">
      <c r="A32" s="6">
        <v>29</v>
      </c>
      <c r="B32" s="6" t="s">
        <v>103</v>
      </c>
      <c r="C32" s="6" t="s">
        <v>65</v>
      </c>
      <c r="D32" s="6" t="s">
        <v>100</v>
      </c>
      <c r="E32" s="6" t="s">
        <v>101</v>
      </c>
      <c r="F32" s="6" t="s">
        <v>104</v>
      </c>
      <c r="G32" s="6" t="s">
        <v>50</v>
      </c>
      <c r="H32" s="6">
        <v>57</v>
      </c>
      <c r="I32" s="6">
        <v>57</v>
      </c>
      <c r="J32" s="6"/>
      <c r="K32" s="6"/>
      <c r="L32" s="6"/>
      <c r="M32" s="6">
        <f t="shared" si="5"/>
        <v>57</v>
      </c>
      <c r="N32" s="6">
        <f t="shared" si="6"/>
        <v>34.199999999999996</v>
      </c>
      <c r="O32" s="6">
        <v>82.3</v>
      </c>
      <c r="P32" s="6">
        <f t="shared" si="3"/>
        <v>32.92</v>
      </c>
      <c r="Q32" s="6">
        <f t="shared" si="4"/>
        <v>67.12</v>
      </c>
      <c r="R32" s="6">
        <v>2</v>
      </c>
      <c r="S32" s="18" t="s">
        <v>69</v>
      </c>
    </row>
    <row r="33" spans="1:19" ht="24.75" customHeight="1">
      <c r="A33" s="6">
        <v>30</v>
      </c>
      <c r="B33" s="6" t="s">
        <v>105</v>
      </c>
      <c r="C33" s="6" t="s">
        <v>65</v>
      </c>
      <c r="D33" s="6" t="s">
        <v>100</v>
      </c>
      <c r="E33" s="6" t="s">
        <v>101</v>
      </c>
      <c r="F33" s="6" t="s">
        <v>106</v>
      </c>
      <c r="G33" s="6" t="s">
        <v>50</v>
      </c>
      <c r="H33" s="6">
        <v>49.8</v>
      </c>
      <c r="I33" s="6">
        <v>49.8</v>
      </c>
      <c r="J33" s="6"/>
      <c r="K33" s="6"/>
      <c r="L33" s="6"/>
      <c r="M33" s="6">
        <f t="shared" si="5"/>
        <v>49.8</v>
      </c>
      <c r="N33" s="6">
        <f t="shared" si="6"/>
        <v>29.879999999999995</v>
      </c>
      <c r="O33" s="6">
        <v>80.6</v>
      </c>
      <c r="P33" s="6">
        <f t="shared" si="3"/>
        <v>32.24</v>
      </c>
      <c r="Q33" s="6">
        <f t="shared" si="4"/>
        <v>62.12</v>
      </c>
      <c r="R33" s="6">
        <v>3</v>
      </c>
      <c r="S33" s="18" t="s">
        <v>69</v>
      </c>
    </row>
    <row r="34" spans="1:19" ht="24.75" customHeight="1">
      <c r="A34" s="6">
        <v>31</v>
      </c>
      <c r="B34" s="6" t="s">
        <v>107</v>
      </c>
      <c r="C34" s="6" t="s">
        <v>108</v>
      </c>
      <c r="D34" s="6" t="s">
        <v>109</v>
      </c>
      <c r="E34" s="6" t="s">
        <v>110</v>
      </c>
      <c r="F34" s="6" t="s">
        <v>111</v>
      </c>
      <c r="G34" s="6" t="s">
        <v>50</v>
      </c>
      <c r="H34" s="6">
        <v>68.4</v>
      </c>
      <c r="I34" s="6">
        <v>68.4</v>
      </c>
      <c r="J34" s="6"/>
      <c r="K34" s="6"/>
      <c r="L34" s="6">
        <v>4</v>
      </c>
      <c r="M34" s="6">
        <v>72.4</v>
      </c>
      <c r="N34" s="6">
        <f t="shared" si="6"/>
        <v>43.440000000000005</v>
      </c>
      <c r="O34" s="6">
        <v>83.8</v>
      </c>
      <c r="P34" s="6">
        <f t="shared" si="3"/>
        <v>33.52</v>
      </c>
      <c r="Q34" s="6">
        <f t="shared" si="4"/>
        <v>76.96000000000001</v>
      </c>
      <c r="R34" s="6">
        <v>1</v>
      </c>
      <c r="S34" s="19"/>
    </row>
    <row r="35" spans="1:19" ht="24.75" customHeight="1">
      <c r="A35" s="6">
        <v>32</v>
      </c>
      <c r="B35" s="6" t="s">
        <v>112</v>
      </c>
      <c r="C35" s="6" t="s">
        <v>108</v>
      </c>
      <c r="D35" s="6" t="s">
        <v>109</v>
      </c>
      <c r="E35" s="6" t="s">
        <v>110</v>
      </c>
      <c r="F35" s="6" t="s">
        <v>113</v>
      </c>
      <c r="G35" s="6" t="s">
        <v>50</v>
      </c>
      <c r="H35" s="6">
        <v>68.8</v>
      </c>
      <c r="I35" s="6">
        <v>68.8</v>
      </c>
      <c r="J35" s="6"/>
      <c r="K35" s="6"/>
      <c r="L35" s="6"/>
      <c r="M35" s="6">
        <v>68.8</v>
      </c>
      <c r="N35" s="6">
        <f t="shared" si="6"/>
        <v>41.279999999999994</v>
      </c>
      <c r="O35" s="6">
        <v>85.6</v>
      </c>
      <c r="P35" s="6">
        <f t="shared" si="3"/>
        <v>34.24</v>
      </c>
      <c r="Q35" s="6">
        <f t="shared" si="4"/>
        <v>75.52</v>
      </c>
      <c r="R35" s="6">
        <v>2</v>
      </c>
      <c r="S35" s="19"/>
    </row>
    <row r="36" spans="1:19" ht="24.75" customHeight="1">
      <c r="A36" s="6">
        <v>33</v>
      </c>
      <c r="B36" s="6" t="s">
        <v>114</v>
      </c>
      <c r="C36" s="6" t="s">
        <v>108</v>
      </c>
      <c r="D36" s="6" t="s">
        <v>109</v>
      </c>
      <c r="E36" s="6" t="s">
        <v>110</v>
      </c>
      <c r="F36" s="6" t="s">
        <v>115</v>
      </c>
      <c r="G36" s="6" t="s">
        <v>50</v>
      </c>
      <c r="H36" s="6">
        <v>60.2</v>
      </c>
      <c r="I36" s="6">
        <v>60.2</v>
      </c>
      <c r="J36" s="6"/>
      <c r="K36" s="6"/>
      <c r="L36" s="6"/>
      <c r="M36" s="6">
        <v>60.2</v>
      </c>
      <c r="N36" s="6">
        <f t="shared" si="6"/>
        <v>36.12</v>
      </c>
      <c r="O36" s="6">
        <v>80.8</v>
      </c>
      <c r="P36" s="6">
        <f t="shared" si="3"/>
        <v>32.32</v>
      </c>
      <c r="Q36" s="6">
        <f t="shared" si="4"/>
        <v>68.44</v>
      </c>
      <c r="R36" s="6">
        <v>3</v>
      </c>
      <c r="S36" s="19"/>
    </row>
    <row r="37" spans="1:19" ht="24.75" customHeight="1">
      <c r="A37" s="6">
        <v>34</v>
      </c>
      <c r="B37" s="7" t="s">
        <v>116</v>
      </c>
      <c r="C37" s="8" t="s">
        <v>117</v>
      </c>
      <c r="D37" s="7" t="s">
        <v>118</v>
      </c>
      <c r="E37" s="10" t="s">
        <v>119</v>
      </c>
      <c r="F37" s="10" t="s">
        <v>120</v>
      </c>
      <c r="G37" s="11" t="s">
        <v>50</v>
      </c>
      <c r="H37" s="7">
        <v>67.8</v>
      </c>
      <c r="I37" s="7">
        <v>67.8</v>
      </c>
      <c r="J37" s="12"/>
      <c r="K37" s="12"/>
      <c r="L37" s="13"/>
      <c r="M37" s="14">
        <v>67.8</v>
      </c>
      <c r="N37" s="15">
        <v>40.68</v>
      </c>
      <c r="O37" s="7">
        <v>85.6</v>
      </c>
      <c r="P37" s="7">
        <v>34.24</v>
      </c>
      <c r="Q37" s="8">
        <v>74.92</v>
      </c>
      <c r="R37" s="7">
        <v>1</v>
      </c>
      <c r="S37" s="10"/>
    </row>
    <row r="38" spans="1:19" ht="24.75" customHeight="1">
      <c r="A38" s="6">
        <v>35</v>
      </c>
      <c r="B38" s="7" t="s">
        <v>121</v>
      </c>
      <c r="C38" s="8" t="s">
        <v>117</v>
      </c>
      <c r="D38" s="7" t="s">
        <v>118</v>
      </c>
      <c r="E38" s="10" t="s">
        <v>119</v>
      </c>
      <c r="F38" s="10" t="s">
        <v>122</v>
      </c>
      <c r="G38" s="11" t="s">
        <v>50</v>
      </c>
      <c r="H38" s="7">
        <v>61.7</v>
      </c>
      <c r="I38" s="7">
        <v>61.7</v>
      </c>
      <c r="J38" s="12"/>
      <c r="K38" s="12"/>
      <c r="L38" s="13">
        <v>4</v>
      </c>
      <c r="M38" s="14">
        <v>65.7</v>
      </c>
      <c r="N38" s="15">
        <v>39.42</v>
      </c>
      <c r="O38" s="7">
        <v>83.7</v>
      </c>
      <c r="P38" s="7">
        <v>33.48</v>
      </c>
      <c r="Q38" s="8">
        <v>72.9</v>
      </c>
      <c r="R38" s="7">
        <v>2</v>
      </c>
      <c r="S38" s="10"/>
    </row>
    <row r="39" spans="1:19" ht="24.75" customHeight="1">
      <c r="A39" s="6">
        <v>36</v>
      </c>
      <c r="B39" s="6" t="s">
        <v>123</v>
      </c>
      <c r="C39" s="6" t="s">
        <v>117</v>
      </c>
      <c r="D39" s="6" t="s">
        <v>118</v>
      </c>
      <c r="E39" s="6" t="s">
        <v>119</v>
      </c>
      <c r="F39" s="6" t="s">
        <v>124</v>
      </c>
      <c r="G39" s="6" t="s">
        <v>50</v>
      </c>
      <c r="H39" s="6">
        <v>64.2</v>
      </c>
      <c r="I39" s="6">
        <v>64.2</v>
      </c>
      <c r="J39" s="6"/>
      <c r="K39" s="6"/>
      <c r="L39" s="6"/>
      <c r="M39" s="6">
        <v>64.2</v>
      </c>
      <c r="N39" s="6">
        <v>38.52</v>
      </c>
      <c r="O39" s="6">
        <v>82.8</v>
      </c>
      <c r="P39" s="6">
        <v>33.12</v>
      </c>
      <c r="Q39" s="6">
        <v>71.64</v>
      </c>
      <c r="R39" s="6">
        <v>3</v>
      </c>
      <c r="S39" s="6"/>
    </row>
    <row r="40" spans="1:19" ht="24.75" customHeight="1">
      <c r="A40" s="6">
        <v>37</v>
      </c>
      <c r="B40" s="6" t="s">
        <v>125</v>
      </c>
      <c r="C40" s="6" t="s">
        <v>126</v>
      </c>
      <c r="D40" s="6" t="s">
        <v>127</v>
      </c>
      <c r="E40" s="6" t="s">
        <v>128</v>
      </c>
      <c r="F40" s="6" t="s">
        <v>129</v>
      </c>
      <c r="G40" s="6" t="s">
        <v>50</v>
      </c>
      <c r="H40" s="6">
        <v>69.8</v>
      </c>
      <c r="I40" s="6">
        <v>69.8</v>
      </c>
      <c r="J40" s="6"/>
      <c r="K40" s="6"/>
      <c r="L40" s="6"/>
      <c r="M40" s="6">
        <v>69.8</v>
      </c>
      <c r="N40" s="6">
        <v>41.88</v>
      </c>
      <c r="O40" s="6">
        <v>83.9</v>
      </c>
      <c r="P40" s="6">
        <v>33.56</v>
      </c>
      <c r="Q40" s="6">
        <v>75.44</v>
      </c>
      <c r="R40" s="6">
        <v>1</v>
      </c>
      <c r="S40" s="6"/>
    </row>
    <row r="41" spans="1:19" ht="24.75" customHeight="1">
      <c r="A41" s="6">
        <v>38</v>
      </c>
      <c r="B41" s="6" t="s">
        <v>130</v>
      </c>
      <c r="C41" s="6" t="s">
        <v>126</v>
      </c>
      <c r="D41" s="6" t="s">
        <v>127</v>
      </c>
      <c r="E41" s="6" t="s">
        <v>128</v>
      </c>
      <c r="F41" s="6" t="s">
        <v>131</v>
      </c>
      <c r="G41" s="6" t="s">
        <v>50</v>
      </c>
      <c r="H41" s="6">
        <v>65.5</v>
      </c>
      <c r="I41" s="6">
        <v>65.5</v>
      </c>
      <c r="J41" s="6"/>
      <c r="K41" s="6"/>
      <c r="L41" s="6"/>
      <c r="M41" s="6">
        <v>65.5</v>
      </c>
      <c r="N41" s="6">
        <v>39.3</v>
      </c>
      <c r="O41" s="6">
        <v>82.8</v>
      </c>
      <c r="P41" s="6">
        <v>33.12</v>
      </c>
      <c r="Q41" s="6">
        <v>72.42</v>
      </c>
      <c r="R41" s="6">
        <v>2</v>
      </c>
      <c r="S41" s="6"/>
    </row>
    <row r="42" spans="1:19" ht="24.75" customHeight="1">
      <c r="A42" s="6">
        <v>39</v>
      </c>
      <c r="B42" s="6" t="s">
        <v>132</v>
      </c>
      <c r="C42" s="6" t="s">
        <v>126</v>
      </c>
      <c r="D42" s="6" t="s">
        <v>127</v>
      </c>
      <c r="E42" s="6" t="s">
        <v>128</v>
      </c>
      <c r="F42" s="6" t="s">
        <v>133</v>
      </c>
      <c r="G42" s="6" t="s">
        <v>50</v>
      </c>
      <c r="H42" s="6">
        <v>62.1</v>
      </c>
      <c r="I42" s="6">
        <v>62.1</v>
      </c>
      <c r="J42" s="6"/>
      <c r="K42" s="6"/>
      <c r="L42" s="6"/>
      <c r="M42" s="6">
        <v>62.1</v>
      </c>
      <c r="N42" s="6">
        <v>37.26</v>
      </c>
      <c r="O42" s="6">
        <v>79.9</v>
      </c>
      <c r="P42" s="6">
        <v>31.96</v>
      </c>
      <c r="Q42" s="6">
        <v>69.22</v>
      </c>
      <c r="R42" s="6">
        <v>3</v>
      </c>
      <c r="S42" s="6"/>
    </row>
    <row r="43" spans="1:19" ht="24.75" customHeight="1">
      <c r="A43" s="6">
        <v>40</v>
      </c>
      <c r="B43" s="6" t="s">
        <v>134</v>
      </c>
      <c r="C43" s="6" t="s">
        <v>135</v>
      </c>
      <c r="D43" s="6" t="s">
        <v>136</v>
      </c>
      <c r="E43" s="6" t="s">
        <v>110</v>
      </c>
      <c r="F43" s="6" t="s">
        <v>137</v>
      </c>
      <c r="G43" s="6" t="s">
        <v>50</v>
      </c>
      <c r="H43" s="6">
        <v>60.7</v>
      </c>
      <c r="I43" s="6">
        <v>60.7</v>
      </c>
      <c r="J43" s="6"/>
      <c r="K43" s="6"/>
      <c r="L43" s="6"/>
      <c r="M43" s="6">
        <v>60.7</v>
      </c>
      <c r="N43" s="6">
        <v>36.42</v>
      </c>
      <c r="O43" s="6">
        <v>85.26</v>
      </c>
      <c r="P43" s="6">
        <v>34.104000000000006</v>
      </c>
      <c r="Q43" s="6">
        <v>70.524</v>
      </c>
      <c r="R43" s="6">
        <v>1</v>
      </c>
      <c r="S43" s="6" t="s">
        <v>69</v>
      </c>
    </row>
    <row r="44" spans="1:19" ht="24.75" customHeight="1">
      <c r="A44" s="6">
        <v>41</v>
      </c>
      <c r="B44" s="6" t="s">
        <v>138</v>
      </c>
      <c r="C44" s="6" t="s">
        <v>135</v>
      </c>
      <c r="D44" s="6" t="s">
        <v>136</v>
      </c>
      <c r="E44" s="6" t="s">
        <v>110</v>
      </c>
      <c r="F44" s="6" t="s">
        <v>139</v>
      </c>
      <c r="G44" s="6" t="s">
        <v>50</v>
      </c>
      <c r="H44" s="6">
        <v>59.4</v>
      </c>
      <c r="I44" s="6">
        <v>59.4</v>
      </c>
      <c r="J44" s="6"/>
      <c r="K44" s="6"/>
      <c r="L44" s="6"/>
      <c r="M44" s="6">
        <v>59.4</v>
      </c>
      <c r="N44" s="6">
        <v>35.64</v>
      </c>
      <c r="O44" s="6">
        <v>83.36</v>
      </c>
      <c r="P44" s="6">
        <v>33.344</v>
      </c>
      <c r="Q44" s="6">
        <v>68.98400000000001</v>
      </c>
      <c r="R44" s="6">
        <v>2</v>
      </c>
      <c r="S44" s="6" t="s">
        <v>69</v>
      </c>
    </row>
    <row r="45" spans="1:19" ht="24.75" customHeight="1">
      <c r="A45" s="6">
        <v>42</v>
      </c>
      <c r="B45" s="6" t="s">
        <v>140</v>
      </c>
      <c r="C45" s="6" t="s">
        <v>135</v>
      </c>
      <c r="D45" s="6" t="s">
        <v>136</v>
      </c>
      <c r="E45" s="6" t="s">
        <v>110</v>
      </c>
      <c r="F45" s="6" t="s">
        <v>141</v>
      </c>
      <c r="G45" s="6" t="s">
        <v>50</v>
      </c>
      <c r="H45" s="6">
        <v>57.9</v>
      </c>
      <c r="I45" s="6">
        <v>57.9</v>
      </c>
      <c r="J45" s="6"/>
      <c r="K45" s="6"/>
      <c r="L45" s="6"/>
      <c r="M45" s="6">
        <v>57.9</v>
      </c>
      <c r="N45" s="6">
        <v>34.739999999999995</v>
      </c>
      <c r="O45" s="6">
        <v>84.4</v>
      </c>
      <c r="P45" s="6">
        <v>33.760000000000005</v>
      </c>
      <c r="Q45" s="6">
        <v>68.5</v>
      </c>
      <c r="R45" s="6">
        <v>3</v>
      </c>
      <c r="S45" s="6"/>
    </row>
    <row r="46" ht="20.25" customHeight="1"/>
    <row r="47" ht="20.25" customHeight="1"/>
    <row r="48" ht="20.25" customHeight="1">
      <c r="A48" s="9"/>
    </row>
    <row r="49" ht="20.25" customHeight="1">
      <c r="A49" s="9"/>
    </row>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sheetData>
  <sheetProtection/>
  <mergeCells count="16">
    <mergeCell ref="A1:S1"/>
    <mergeCell ref="H2:I2"/>
    <mergeCell ref="J2:K2"/>
    <mergeCell ref="M2:N2"/>
    <mergeCell ref="O2:P2"/>
    <mergeCell ref="A2:A3"/>
    <mergeCell ref="B2:B3"/>
    <mergeCell ref="C2:C3"/>
    <mergeCell ref="D2:D3"/>
    <mergeCell ref="E2:E3"/>
    <mergeCell ref="F2:F3"/>
    <mergeCell ref="G2:G3"/>
    <mergeCell ref="L2:L3"/>
    <mergeCell ref="Q2:Q3"/>
    <mergeCell ref="R2:R3"/>
    <mergeCell ref="S2:S3"/>
  </mergeCells>
  <printOptions/>
  <pageMargins left="0.7513888888888889" right="0.7513888888888889" top="1" bottom="1" header="0.5" footer="0.5"/>
  <pageSetup fitToHeight="0" fitToWidth="1" horizontalDpi="600" verticalDpi="600" orientation="landscape" paperSize="9" scale="6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唐亮</dc:creator>
  <cp:keywords/>
  <dc:description/>
  <cp:lastModifiedBy>user</cp:lastModifiedBy>
  <cp:lastPrinted>2018-04-12T01:15:00Z</cp:lastPrinted>
  <dcterms:created xsi:type="dcterms:W3CDTF">2016-04-01T06:36:00Z</dcterms:created>
  <dcterms:modified xsi:type="dcterms:W3CDTF">2023-12-25T19:53:07Z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