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468" firstSheet="2" activeTab="2"/>
  </bookViews>
  <sheets>
    <sheet name="2021" sheetId="17" state="hidden" r:id="rId1"/>
    <sheet name="合同台账" sheetId="14" state="hidden" r:id="rId2"/>
    <sheet name="招聘" sheetId="13" r:id="rId3"/>
  </sheets>
  <externalReferences>
    <externalReference r:id="rId4"/>
  </externalReferences>
  <definedNames>
    <definedName name="_xlnm._FilterDatabase" localSheetId="0" hidden="1">'2021'!$A$3:$M$122</definedName>
    <definedName name="_xlnm._FilterDatabase" localSheetId="1" hidden="1">合同台账!$A$4:$T$254</definedName>
    <definedName name="_xlnm._FilterDatabase" localSheetId="2" hidden="1">招聘!$B$20:$BT$160</definedName>
    <definedName name="全日制">[1]数据源!$G$1:$G$2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邹娇</author>
  </authors>
  <commentList>
    <comment ref="B10" authorId="0">
      <text>
        <r>
          <rPr>
            <b/>
            <sz val="9"/>
            <rFont val="宋体"/>
            <charset val="134"/>
          </rPr>
          <t>邹娇:</t>
        </r>
        <r>
          <rPr>
            <sz val="9"/>
            <rFont val="宋体"/>
            <charset val="134"/>
          </rPr>
          <t xml:space="preserve">
医保在其他地方缴纳
</t>
        </r>
      </text>
    </comment>
    <comment ref="B41" authorId="0">
      <text>
        <r>
          <rPr>
            <b/>
            <sz val="9"/>
            <rFont val="宋体"/>
            <charset val="134"/>
          </rPr>
          <t>邹娇:</t>
        </r>
        <r>
          <rPr>
            <sz val="9"/>
            <rFont val="宋体"/>
            <charset val="134"/>
          </rPr>
          <t xml:space="preserve">
医保在其他地方缴纳
</t>
        </r>
      </text>
    </comment>
    <comment ref="B45" authorId="0">
      <text>
        <r>
          <rPr>
            <b/>
            <sz val="9"/>
            <rFont val="宋体"/>
            <charset val="134"/>
          </rPr>
          <t>邹娇:</t>
        </r>
        <r>
          <rPr>
            <sz val="9"/>
            <rFont val="宋体"/>
            <charset val="134"/>
          </rPr>
          <t xml:space="preserve">
离职</t>
        </r>
      </text>
    </comment>
  </commentList>
</comments>
</file>

<file path=xl/comments2.xml><?xml version="1.0" encoding="utf-8"?>
<comments xmlns="http://schemas.openxmlformats.org/spreadsheetml/2006/main">
  <authors>
    <author>李世银</author>
  </authors>
  <commentList>
    <comment ref="I61" authorId="0">
      <text>
        <r>
          <rPr>
            <b/>
            <sz val="9"/>
            <rFont val="宋体"/>
            <charset val="134"/>
          </rPr>
          <t>李世银:</t>
        </r>
        <r>
          <rPr>
            <sz val="9"/>
            <rFont val="宋体"/>
            <charset val="134"/>
          </rPr>
          <t xml:space="preserve">
2016年11月14日-2018年10月31日为劳务派遣合同期</t>
        </r>
      </text>
    </comment>
  </commentList>
</comments>
</file>

<file path=xl/sharedStrings.xml><?xml version="1.0" encoding="utf-8"?>
<sst xmlns="http://schemas.openxmlformats.org/spreadsheetml/2006/main" count="2652" uniqueCount="887">
  <si>
    <t>贵州水务建设工程有限公司2021年新入职人员名单</t>
  </si>
  <si>
    <t>序 号</t>
  </si>
  <si>
    <t>姓 名</t>
  </si>
  <si>
    <t>性 别</t>
  </si>
  <si>
    <t>部 门</t>
  </si>
  <si>
    <t>职务</t>
  </si>
  <si>
    <t>身份证号码</t>
  </si>
  <si>
    <t>出生日期</t>
  </si>
  <si>
    <t>入司时间</t>
  </si>
  <si>
    <t>电话号码</t>
  </si>
  <si>
    <t>招聘渠道</t>
  </si>
  <si>
    <t>用工形式</t>
  </si>
  <si>
    <t>银行卡</t>
  </si>
  <si>
    <t>开户行</t>
  </si>
  <si>
    <t>包从淼</t>
  </si>
  <si>
    <t>男</t>
  </si>
  <si>
    <t>盘州项目部</t>
  </si>
  <si>
    <t>项目部驾驶员</t>
  </si>
  <si>
    <t>520202198705174054</t>
  </si>
  <si>
    <t>内部推荐</t>
  </si>
  <si>
    <t>派遣</t>
  </si>
  <si>
    <t>何家米</t>
  </si>
  <si>
    <t>女</t>
  </si>
  <si>
    <t>项目部炊事员</t>
  </si>
  <si>
    <t>520202197302164025</t>
  </si>
  <si>
    <t>网络招聘</t>
  </si>
  <si>
    <t>小时工</t>
  </si>
  <si>
    <t>文艺霖</t>
  </si>
  <si>
    <t>总工办</t>
  </si>
  <si>
    <t>景观工程师</t>
  </si>
  <si>
    <t>520103199103121233</t>
  </si>
  <si>
    <t>18684105651</t>
  </si>
  <si>
    <t>标准</t>
  </si>
  <si>
    <t>谢建荣</t>
  </si>
  <si>
    <t>综合事务部</t>
  </si>
  <si>
    <t>行政司机</t>
  </si>
  <si>
    <t>520103198812264814</t>
  </si>
  <si>
    <t>18184113362</t>
  </si>
  <si>
    <t>蔡立华</t>
  </si>
  <si>
    <t>小黄河项目部</t>
  </si>
  <si>
    <t>522522197310233813</t>
  </si>
  <si>
    <t>叶斌</t>
  </si>
  <si>
    <t>经营管理部</t>
  </si>
  <si>
    <t>造价核算岗</t>
  </si>
  <si>
    <t>430529198006012296</t>
  </si>
  <si>
    <t>17784136561</t>
  </si>
  <si>
    <t>戴成兵</t>
  </si>
  <si>
    <t>党务专员</t>
  </si>
  <si>
    <t>422823197903184016</t>
  </si>
  <si>
    <t>15185054328</t>
  </si>
  <si>
    <t>梅松竹</t>
  </si>
  <si>
    <t>人事专员</t>
  </si>
  <si>
    <t>52212419880523002X</t>
  </si>
  <si>
    <t>15985146482</t>
  </si>
  <si>
    <t>周玉</t>
  </si>
  <si>
    <t>财务资产部</t>
  </si>
  <si>
    <t>实习生</t>
  </si>
  <si>
    <t>520181199812295243</t>
  </si>
  <si>
    <t>15180831846</t>
  </si>
  <si>
    <t>付世田</t>
  </si>
  <si>
    <t>项目部副经理</t>
  </si>
  <si>
    <t>510127196504216335</t>
  </si>
  <si>
    <t>一定工作任务</t>
  </si>
  <si>
    <t>苏生东</t>
  </si>
  <si>
    <t>项目部技术负责人</t>
  </si>
  <si>
    <t>622301197601014478</t>
  </si>
  <si>
    <t>15288362569</t>
  </si>
  <si>
    <t>李文荣</t>
  </si>
  <si>
    <t>东风项目部</t>
  </si>
  <si>
    <t>522121196203265630</t>
  </si>
  <si>
    <t>15186652699</t>
  </si>
  <si>
    <t>缪小毛</t>
  </si>
  <si>
    <t>522502197709120612</t>
  </si>
  <si>
    <t>18798610599</t>
  </si>
  <si>
    <t>邵章锋</t>
  </si>
  <si>
    <t>522127198402073014</t>
  </si>
  <si>
    <t>17785023217</t>
  </si>
  <si>
    <t>王飞</t>
  </si>
  <si>
    <t>520102198808221612</t>
  </si>
  <si>
    <t>18585809062</t>
  </si>
  <si>
    <t>刘珉</t>
  </si>
  <si>
    <t>520111198008080619</t>
  </si>
  <si>
    <t>15885098088</t>
  </si>
  <si>
    <t>刘桂英</t>
  </si>
  <si>
    <t>松桃项目部</t>
  </si>
  <si>
    <t>522229196605120027</t>
  </si>
  <si>
    <t>冯飞</t>
  </si>
  <si>
    <t>422302198210240332</t>
  </si>
  <si>
    <t>周亚</t>
  </si>
  <si>
    <t>湄潭项目部</t>
  </si>
  <si>
    <t>522225198610266614</t>
  </si>
  <si>
    <t>18785106673</t>
  </si>
  <si>
    <t>肖厚清</t>
  </si>
  <si>
    <t>乌当项目部</t>
  </si>
  <si>
    <t>522425198109028453</t>
  </si>
  <si>
    <t>15329009577</t>
  </si>
  <si>
    <t>朱方莉</t>
  </si>
  <si>
    <t>项目部资料员</t>
  </si>
  <si>
    <t>522627199603120413</t>
  </si>
  <si>
    <t>唐建伟</t>
  </si>
  <si>
    <t>紫云项目部</t>
  </si>
  <si>
    <t>项目部施工员</t>
  </si>
  <si>
    <t>510521198902244094</t>
  </si>
  <si>
    <t>17708514857</t>
  </si>
  <si>
    <t>李明伟</t>
  </si>
  <si>
    <t>项目部后勤</t>
  </si>
  <si>
    <t>522121196602235615</t>
  </si>
  <si>
    <t>18188022945</t>
  </si>
  <si>
    <t>陈奎</t>
  </si>
  <si>
    <t>赤水三期项目部</t>
  </si>
  <si>
    <t>511323198605185510</t>
  </si>
  <si>
    <t>18198281620</t>
  </si>
  <si>
    <t>杨正凯</t>
  </si>
  <si>
    <t>项目部材料员</t>
  </si>
  <si>
    <t>522631199401230053</t>
  </si>
  <si>
    <t>18984509317</t>
  </si>
  <si>
    <t>曾垂林</t>
  </si>
  <si>
    <t>湘江河项目部</t>
  </si>
  <si>
    <t>项目部安全员</t>
  </si>
  <si>
    <t>522131199307046818</t>
  </si>
  <si>
    <t>18080499206</t>
  </si>
  <si>
    <t>陆文权</t>
  </si>
  <si>
    <t>520121198903186017</t>
  </si>
  <si>
    <t>18892398650</t>
  </si>
  <si>
    <t>杨尚毅</t>
  </si>
  <si>
    <t>522422199004241237</t>
  </si>
  <si>
    <t>杜莉</t>
  </si>
  <si>
    <t>项目部文员</t>
  </si>
  <si>
    <t>522422199710083424</t>
  </si>
  <si>
    <t>18275077338</t>
  </si>
  <si>
    <t>王猛</t>
  </si>
  <si>
    <t>项目部计量员</t>
  </si>
  <si>
    <t>522126199505048012</t>
  </si>
  <si>
    <t>15285903984</t>
  </si>
  <si>
    <t>汪嗣凯</t>
  </si>
  <si>
    <t>522127199707226530</t>
  </si>
  <si>
    <t>18085424720</t>
  </si>
  <si>
    <t>李忠琴</t>
  </si>
  <si>
    <t>522128196806281941</t>
  </si>
  <si>
    <t>杨猛</t>
  </si>
  <si>
    <t>清水河项目部</t>
  </si>
  <si>
    <t>项目部经理</t>
  </si>
  <si>
    <t>522228198112281917</t>
  </si>
  <si>
    <t>13608509796</t>
  </si>
  <si>
    <t>周菲</t>
  </si>
  <si>
    <t>工程管理部</t>
  </si>
  <si>
    <t>部门副经理</t>
  </si>
  <si>
    <t>522324198512071214</t>
  </si>
  <si>
    <t>15085978035</t>
  </si>
  <si>
    <t>张永涛</t>
  </si>
  <si>
    <t>部门主管</t>
  </si>
  <si>
    <t>522225198811170053</t>
  </si>
  <si>
    <t>18508511200</t>
  </si>
  <si>
    <t>余斌</t>
  </si>
  <si>
    <t>522129199207065016</t>
  </si>
  <si>
    <t>其它</t>
  </si>
  <si>
    <t>安波</t>
  </si>
  <si>
    <t>项目部测量员</t>
  </si>
  <si>
    <t>52212719950815401X</t>
  </si>
  <si>
    <t>潘思宇</t>
  </si>
  <si>
    <t>520123199501251258</t>
  </si>
  <si>
    <t>17385770609</t>
  </si>
  <si>
    <t>施成琴</t>
  </si>
  <si>
    <t>内业资料岗</t>
  </si>
  <si>
    <t>522723198205140625</t>
  </si>
  <si>
    <t>18685007895</t>
  </si>
  <si>
    <t>张应涛</t>
  </si>
  <si>
    <t>522425199107075111</t>
  </si>
  <si>
    <t>15185851815</t>
  </si>
  <si>
    <t>江雪</t>
  </si>
  <si>
    <t>合同管理岗</t>
  </si>
  <si>
    <t>52020319991001400X</t>
  </si>
  <si>
    <t>18302633196</t>
  </si>
  <si>
    <t>唐兴胜</t>
  </si>
  <si>
    <t>供应商管理岗</t>
  </si>
  <si>
    <t>522124197004040010</t>
  </si>
  <si>
    <t>杨友会</t>
  </si>
  <si>
    <t>人事专员岗</t>
  </si>
  <si>
    <t>52212919971112402X</t>
  </si>
  <si>
    <t>18209880274</t>
  </si>
  <si>
    <t>殷昌勤</t>
  </si>
  <si>
    <t>522131197404116444</t>
  </si>
  <si>
    <t>王云</t>
  </si>
  <si>
    <t>520102197001174216</t>
  </si>
  <si>
    <t>13608516554</t>
  </si>
  <si>
    <t>李维鑫</t>
  </si>
  <si>
    <t>520103199103272051</t>
  </si>
  <si>
    <t>李正玺</t>
  </si>
  <si>
    <t>520123199510105439</t>
  </si>
  <si>
    <t>18786654347</t>
  </si>
  <si>
    <t>王治沣</t>
  </si>
  <si>
    <t>522723199601081019</t>
  </si>
  <si>
    <t>18084448972</t>
  </si>
  <si>
    <t>刘继波</t>
  </si>
  <si>
    <t>522225199611118415</t>
  </si>
  <si>
    <t>18722961698</t>
  </si>
  <si>
    <t>张松淋</t>
  </si>
  <si>
    <t>522225199805260452</t>
  </si>
  <si>
    <t>13595604437</t>
  </si>
  <si>
    <t>黄松</t>
  </si>
  <si>
    <t>522426198112280453</t>
  </si>
  <si>
    <t>15902575038</t>
  </si>
  <si>
    <t>康鹏飞</t>
  </si>
  <si>
    <t>设备工程师</t>
  </si>
  <si>
    <t>520113197704070412</t>
  </si>
  <si>
    <t>13985459545</t>
  </si>
  <si>
    <t>李学明</t>
  </si>
  <si>
    <t>512928196608281432</t>
  </si>
  <si>
    <t>宁博</t>
  </si>
  <si>
    <t>部门经理</t>
  </si>
  <si>
    <t>622301198609250533</t>
  </si>
  <si>
    <t>13098508990</t>
  </si>
  <si>
    <t>邹文章</t>
  </si>
  <si>
    <t>522225199605033212</t>
  </si>
  <si>
    <t>13272855763</t>
  </si>
  <si>
    <t>罗彬</t>
  </si>
  <si>
    <t>522422199405100611</t>
  </si>
  <si>
    <t>蒋嵩</t>
  </si>
  <si>
    <t>522428197809271811</t>
  </si>
  <si>
    <t>杨均芳</t>
  </si>
  <si>
    <t>公司领导</t>
  </si>
  <si>
    <t>总工程师</t>
  </si>
  <si>
    <t>522522197411090217</t>
  </si>
  <si>
    <t>黄晓兰</t>
  </si>
  <si>
    <t>522131199312082020</t>
  </si>
  <si>
    <t>杨国勇</t>
  </si>
  <si>
    <t>522229198203115419</t>
  </si>
  <si>
    <t>项目会计岗</t>
  </si>
  <si>
    <t>实习转在编</t>
  </si>
  <si>
    <t>陈昌燕</t>
  </si>
  <si>
    <t>522427199510202646</t>
  </si>
  <si>
    <t>15685488278</t>
  </si>
  <si>
    <t>李忠芬</t>
  </si>
  <si>
    <t>522322199811121228</t>
  </si>
  <si>
    <t>13595192687</t>
  </si>
  <si>
    <t>杨薇平</t>
  </si>
  <si>
    <t>礼仪河项目部</t>
  </si>
  <si>
    <t>522629199907230024</t>
  </si>
  <si>
    <t>18085120284</t>
  </si>
  <si>
    <t>李泽艾</t>
  </si>
  <si>
    <t>522126199807302012</t>
  </si>
  <si>
    <t>17885030596</t>
  </si>
  <si>
    <t>丁小建</t>
  </si>
  <si>
    <t>镇远项目部</t>
  </si>
  <si>
    <t>522123199811097016</t>
  </si>
  <si>
    <t>13984526735</t>
  </si>
  <si>
    <t>曾祥毅</t>
  </si>
  <si>
    <t>520102199704094617</t>
  </si>
  <si>
    <t>王小虎</t>
  </si>
  <si>
    <t>520122199811051212</t>
  </si>
  <si>
    <t>18302603749</t>
  </si>
  <si>
    <t>张浪</t>
  </si>
  <si>
    <t>52022119990107111X</t>
  </si>
  <si>
    <t>张江源</t>
  </si>
  <si>
    <t>52242619990402003X</t>
  </si>
  <si>
    <t>15597950677</t>
  </si>
  <si>
    <t>胡菁</t>
  </si>
  <si>
    <t>人力资源部</t>
  </si>
  <si>
    <t>52252619890515046X</t>
  </si>
  <si>
    <t>李奇炫</t>
  </si>
  <si>
    <t>党群工作部</t>
  </si>
  <si>
    <t>企业文化岗</t>
  </si>
  <si>
    <t>520102199510045817</t>
  </si>
  <si>
    <t>刘琪</t>
  </si>
  <si>
    <t>项目部</t>
  </si>
  <si>
    <t>511023199507022994</t>
  </si>
  <si>
    <t>付坤坤</t>
  </si>
  <si>
    <t>522121199509027612</t>
  </si>
  <si>
    <t>楚翰林</t>
  </si>
  <si>
    <t>行政办公室</t>
  </si>
  <si>
    <t>520113198609250436</t>
  </si>
  <si>
    <t>李昀玻</t>
  </si>
  <si>
    <t>项目经理部</t>
  </si>
  <si>
    <t>项目副经理</t>
  </si>
  <si>
    <t>522725199307080077</t>
  </si>
  <si>
    <t>韦奇秀</t>
  </si>
  <si>
    <t>部门副主任</t>
  </si>
  <si>
    <t>520102198311111266</t>
  </si>
  <si>
    <t>何厚宏</t>
  </si>
  <si>
    <t>市场开发部</t>
  </si>
  <si>
    <t>市场开发岗</t>
  </si>
  <si>
    <t>522423199211050034</t>
  </si>
  <si>
    <t>霍玲</t>
  </si>
  <si>
    <t>522101199901257628</t>
  </si>
  <si>
    <t>校园招聘</t>
  </si>
  <si>
    <t>施启娅</t>
  </si>
  <si>
    <t>520181200102131725</t>
  </si>
  <si>
    <t>实习协议</t>
  </si>
  <si>
    <t>戴颖</t>
  </si>
  <si>
    <t>522426199907305954</t>
  </si>
  <si>
    <t>郭迅</t>
  </si>
  <si>
    <t>52272520010501611X</t>
  </si>
  <si>
    <t>王定非</t>
  </si>
  <si>
    <t>522728199810205139</t>
  </si>
  <si>
    <t>唐吉</t>
  </si>
  <si>
    <t>520222199911249811</t>
  </si>
  <si>
    <t>杨勤燕</t>
  </si>
  <si>
    <t>522229197012046065</t>
  </si>
  <si>
    <t>匡国秀</t>
  </si>
  <si>
    <t>522129197406205086</t>
  </si>
  <si>
    <t>杜先华</t>
  </si>
  <si>
    <t>522422200010123419</t>
  </si>
  <si>
    <t>孙尧</t>
  </si>
  <si>
    <t>522530199803211339</t>
  </si>
  <si>
    <t>胡浩</t>
  </si>
  <si>
    <t>522530199706100514</t>
  </si>
  <si>
    <t>王小庆</t>
  </si>
  <si>
    <t>522228199901030437</t>
  </si>
  <si>
    <t>杨智钦</t>
  </si>
  <si>
    <t>瓮安项目部</t>
  </si>
  <si>
    <t>522228199812020018</t>
  </si>
  <si>
    <t>景德华</t>
  </si>
  <si>
    <t>522526199408260056</t>
  </si>
  <si>
    <t>劳务派遣</t>
  </si>
  <si>
    <t>邓彦飞</t>
  </si>
  <si>
    <t>520221199908303163</t>
  </si>
  <si>
    <t>盛必雄</t>
  </si>
  <si>
    <t>财务管理部</t>
  </si>
  <si>
    <t>522121199803025810</t>
  </si>
  <si>
    <t>谭思朋</t>
  </si>
  <si>
    <t>522225199912082030</t>
  </si>
  <si>
    <t>周贵昌</t>
  </si>
  <si>
    <t>522731200012228655</t>
  </si>
  <si>
    <t>常克金</t>
  </si>
  <si>
    <t>522325200008121610</t>
  </si>
  <si>
    <t>杨芳华</t>
  </si>
  <si>
    <t>520121196609135228</t>
  </si>
  <si>
    <t>何光兴</t>
  </si>
  <si>
    <t>520121196409145237</t>
  </si>
  <si>
    <t>陈太积</t>
  </si>
  <si>
    <t>522625197608150054</t>
  </si>
  <si>
    <t>钟应杰</t>
  </si>
  <si>
    <t>522725198508160095</t>
  </si>
  <si>
    <t>伍星</t>
  </si>
  <si>
    <t>行政前台</t>
  </si>
  <si>
    <t>522501199703143429</t>
  </si>
  <si>
    <t>陈海涛</t>
  </si>
  <si>
    <t>520121200009140014</t>
  </si>
  <si>
    <t>王洪</t>
  </si>
  <si>
    <t>522730198202020023</t>
  </si>
  <si>
    <t>杨文军</t>
  </si>
  <si>
    <t>质检员</t>
  </si>
  <si>
    <t>522228199504051939</t>
  </si>
  <si>
    <t>王竹溪</t>
  </si>
  <si>
    <t>522526199711162627</t>
  </si>
  <si>
    <t>罗蓉</t>
  </si>
  <si>
    <t>52213119730814412X</t>
  </si>
  <si>
    <t>李超</t>
  </si>
  <si>
    <t>522530198807020113</t>
  </si>
  <si>
    <t>杨小满</t>
  </si>
  <si>
    <t>522530198602102940</t>
  </si>
  <si>
    <t>李小斌</t>
  </si>
  <si>
    <t>520425199208100038</t>
  </si>
  <si>
    <t>杨昉锦</t>
  </si>
  <si>
    <t>522622199606181025</t>
  </si>
  <si>
    <t>鲁淋</t>
  </si>
  <si>
    <t>行政后勤</t>
  </si>
  <si>
    <t>522129199805034041</t>
  </si>
  <si>
    <t>韦小乖</t>
  </si>
  <si>
    <t>52253019880210051X</t>
  </si>
  <si>
    <t>序号</t>
  </si>
  <si>
    <t>姓名</t>
  </si>
  <si>
    <t>项目</t>
  </si>
  <si>
    <t>岗位</t>
  </si>
  <si>
    <t>人员类型</t>
  </si>
  <si>
    <t>最近一次到期日</t>
  </si>
  <si>
    <r>
      <rPr>
        <b/>
        <sz val="11"/>
        <color theme="1"/>
        <rFont val="仿宋_GB2312"/>
        <charset val="134"/>
      </rPr>
      <t xml:space="preserve">到期提醒
</t>
    </r>
    <r>
      <rPr>
        <b/>
        <sz val="11"/>
        <color rgb="FFFF0000"/>
        <rFont val="仿宋_GB2312"/>
        <charset val="134"/>
      </rPr>
      <t>（三个月提醒）</t>
    </r>
  </si>
  <si>
    <t>跟进情况</t>
  </si>
  <si>
    <t>第一次劳动合同</t>
  </si>
  <si>
    <t>第二次劳动合同</t>
  </si>
  <si>
    <t>第三次劳动合同</t>
  </si>
  <si>
    <t>无固定期限合同</t>
  </si>
  <si>
    <t>合同起始时间</t>
  </si>
  <si>
    <t>开始时间</t>
  </si>
  <si>
    <t>到期时间</t>
  </si>
  <si>
    <t>到期提醒</t>
  </si>
  <si>
    <t>无固定期限开始时间</t>
  </si>
  <si>
    <t>合同终止时间</t>
  </si>
  <si>
    <t>苏焜</t>
  </si>
  <si>
    <t>董事长</t>
  </si>
  <si>
    <t>全日制</t>
  </si>
  <si>
    <t>--</t>
  </si>
  <si>
    <t>张偲</t>
  </si>
  <si>
    <t>董事</t>
  </si>
  <si>
    <t>章橙</t>
  </si>
  <si>
    <t>监事</t>
  </si>
  <si>
    <t>李学</t>
  </si>
  <si>
    <t>总经理</t>
  </si>
  <si>
    <t>赵竟琬</t>
  </si>
  <si>
    <t>党支部副书记</t>
  </si>
  <si>
    <t>吴泽西</t>
  </si>
  <si>
    <t>副总经理</t>
  </si>
  <si>
    <t>庞静</t>
  </si>
  <si>
    <t>2015/12/26
2018/12/25</t>
  </si>
  <si>
    <t>2018/12/24
2021/12/23</t>
  </si>
  <si>
    <t>田晓平</t>
  </si>
  <si>
    <t>2016/10/11
2019/10/10</t>
  </si>
  <si>
    <t>2019/10/9
2022/10/8</t>
  </si>
  <si>
    <t>2021/7/1
2024/6/30</t>
  </si>
  <si>
    <t>杨艳青</t>
  </si>
  <si>
    <t>部门主任</t>
  </si>
  <si>
    <t>2017/1/3
2020/1/2</t>
  </si>
  <si>
    <t>2020/01/02
2023/01/01</t>
  </si>
  <si>
    <t>张琦</t>
  </si>
  <si>
    <t>后勤岗</t>
  </si>
  <si>
    <t>2017/12/15       2020/12/14</t>
  </si>
  <si>
    <t>2020/12/13
2023/12/12</t>
  </si>
  <si>
    <t>荣楠</t>
  </si>
  <si>
    <t>行政岗</t>
  </si>
  <si>
    <t>2020/5/8
2023/5/7</t>
  </si>
  <si>
    <t>李琴</t>
  </si>
  <si>
    <t>2020/6/5
2023/6/6</t>
  </si>
  <si>
    <t>2021/6/17
2024/6/16</t>
  </si>
  <si>
    <t>2021/7/19
2024/7/18</t>
  </si>
  <si>
    <t>施朝琼</t>
  </si>
  <si>
    <t>2020/6/1
2021/5/30</t>
  </si>
  <si>
    <t>2021/5/29
2024/5/28</t>
  </si>
  <si>
    <t>2021-7-1
2024-6-30</t>
  </si>
  <si>
    <t>2021/5/6
2024/5/5</t>
  </si>
  <si>
    <t>2021/3/1
2024/2/29</t>
  </si>
  <si>
    <t>2021/11/11  2024/11/10</t>
  </si>
  <si>
    <t>2021-8-2
2023-8-1</t>
  </si>
  <si>
    <t>彭珏</t>
  </si>
  <si>
    <t>2018/6/4
2021/6/3</t>
  </si>
  <si>
    <t>2021/6/2
2024/6/1</t>
  </si>
  <si>
    <t>邹娇</t>
  </si>
  <si>
    <t>人力资源岗</t>
  </si>
  <si>
    <t>无固定期限</t>
  </si>
  <si>
    <t>执行中</t>
  </si>
  <si>
    <t>2015/8/2
2018/8/1</t>
  </si>
  <si>
    <t>2018/7/31
2021/7/30</t>
  </si>
  <si>
    <t>2021/4/26
2024/4/25</t>
  </si>
  <si>
    <t>组织岗（主管）</t>
  </si>
  <si>
    <t>2021/2/1
2024/1/31</t>
  </si>
  <si>
    <t>任琴</t>
  </si>
  <si>
    <t>综合事务岗</t>
  </si>
  <si>
    <t>2017/6/28
2020/6/27</t>
  </si>
  <si>
    <t>2020/6/26
2023/6/25</t>
  </si>
  <si>
    <t>王琴</t>
  </si>
  <si>
    <t>本部会计</t>
  </si>
  <si>
    <t>2015/6/30
2017/6/29</t>
  </si>
  <si>
    <t>2021/4/6
2024/4/5</t>
  </si>
  <si>
    <t>王霜</t>
  </si>
  <si>
    <t>2018/10/15
2021/10/14</t>
  </si>
  <si>
    <t>2021/10/15
2024/10/14</t>
  </si>
  <si>
    <t>侯芳芳</t>
  </si>
  <si>
    <t>出纳</t>
  </si>
  <si>
    <t>饶雪</t>
  </si>
  <si>
    <t>项目会计</t>
  </si>
  <si>
    <t>2018/7/2
2021/7/1</t>
  </si>
  <si>
    <t>任思颖</t>
  </si>
  <si>
    <t>镇远项目会计</t>
  </si>
  <si>
    <t>2019/8/12
2022/8/11</t>
  </si>
  <si>
    <t>杨雯杰</t>
  </si>
  <si>
    <t>礼仪河项目会计</t>
  </si>
  <si>
    <t>2019/2/19
2022/2/18</t>
  </si>
  <si>
    <t>唐伟</t>
  </si>
  <si>
    <t>小黄河项目会计</t>
  </si>
  <si>
    <t>2019/9/18
2022/9/17</t>
  </si>
  <si>
    <t>东风项目会计</t>
  </si>
  <si>
    <t>2021/7/12
2024/7/11</t>
  </si>
  <si>
    <t>周杨清</t>
  </si>
  <si>
    <t>盘州项目会计</t>
  </si>
  <si>
    <t>2019/11/19
2022/11/18</t>
  </si>
  <si>
    <t>张杨</t>
  </si>
  <si>
    <t>乌当项目会计</t>
  </si>
  <si>
    <t>2019/4/22
2022/4/21</t>
  </si>
  <si>
    <t>2021-9-1
2022-6-30</t>
  </si>
  <si>
    <t>曹乾品</t>
  </si>
  <si>
    <t>2017/6/26
2020/6/25</t>
  </si>
  <si>
    <t>2020/6/24
2023/6/23</t>
  </si>
  <si>
    <t>杨敏</t>
  </si>
  <si>
    <t>资料管理岗</t>
  </si>
  <si>
    <t>2017/3/7
2020/3/6</t>
  </si>
  <si>
    <t>2020/3/6
2023/3/5</t>
  </si>
  <si>
    <t>2021/4/21
2024/4/20</t>
  </si>
  <si>
    <t>唐小伟</t>
  </si>
  <si>
    <t>2019/4/1
2022/3/30</t>
  </si>
  <si>
    <t>陈忠元</t>
  </si>
  <si>
    <t>工程管理工程师</t>
  </si>
  <si>
    <t>2017/8/14
2020/8/13</t>
  </si>
  <si>
    <t>2020/8/12
2023/8/11</t>
  </si>
  <si>
    <t>习建萍</t>
  </si>
  <si>
    <t>2017/8/7
2020/8/6</t>
  </si>
  <si>
    <t>2020/8/5
2023/8/4</t>
  </si>
  <si>
    <t>邹大建</t>
  </si>
  <si>
    <t>2017/7/31
2020/7/30</t>
  </si>
  <si>
    <t>2020/7/29
2023/7/28</t>
  </si>
  <si>
    <t>朱鸿凯</t>
  </si>
  <si>
    <t>2020/3/2     2023/3/1</t>
  </si>
  <si>
    <t>罗锡南</t>
  </si>
  <si>
    <t>2020/12/23
2023/12/22</t>
  </si>
  <si>
    <t>袁溶碧</t>
  </si>
  <si>
    <t>施工队伍管理岗</t>
  </si>
  <si>
    <t>2015/10/8
2018/10/7</t>
  </si>
  <si>
    <t>2018/9/30
2021/9/29</t>
  </si>
  <si>
    <t>项家东</t>
  </si>
  <si>
    <t>工程部部长</t>
  </si>
  <si>
    <t>2016/3/7
2019/3/6</t>
  </si>
  <si>
    <t>2019/3/5
2022/3/4</t>
  </si>
  <si>
    <t>岑英</t>
  </si>
  <si>
    <t>设备物资部</t>
  </si>
  <si>
    <t>2016/9/1                                                                                                                                                                                                                                                                                                                                                                                                                                                                                                                                                                                                                                                                                             2019/8/30</t>
  </si>
  <si>
    <t>2019/8/30
2022/8/29</t>
  </si>
  <si>
    <t>刘俊</t>
  </si>
  <si>
    <t>供应商管理员</t>
  </si>
  <si>
    <t>2018/9/1
2021/8/31</t>
  </si>
  <si>
    <t>2021/8/31
2024/8/30</t>
  </si>
  <si>
    <t>库存管理员</t>
  </si>
  <si>
    <t>张燕芬</t>
  </si>
  <si>
    <t>采购管理岗</t>
  </si>
  <si>
    <t>2014/8/6
2017/8/5</t>
  </si>
  <si>
    <t>王建峰</t>
  </si>
  <si>
    <t>2020/12/17
2023/12/16</t>
  </si>
  <si>
    <t>贾鑫</t>
  </si>
  <si>
    <t>2018/8/14
2021/8/13</t>
  </si>
  <si>
    <t>2021/8/13
2024/8/12</t>
  </si>
  <si>
    <t>吴俊毅</t>
  </si>
  <si>
    <t>2017/12/11
2020/12/10</t>
  </si>
  <si>
    <t>2020/12/9
2023/12/8</t>
  </si>
  <si>
    <t>贺青青</t>
  </si>
  <si>
    <t>投标岗</t>
  </si>
  <si>
    <t>2017/8/3
2020/8/2</t>
  </si>
  <si>
    <t>安朝霞</t>
  </si>
  <si>
    <t>2019/12/5
2022/12/04</t>
  </si>
  <si>
    <t>2021/8/2
2022/2/1</t>
  </si>
  <si>
    <t xml:space="preserve">2021/8/2
2024/8/1    </t>
  </si>
  <si>
    <t>闵修文</t>
  </si>
  <si>
    <t>2017/4/11
2020/4/10</t>
  </si>
  <si>
    <t>2020/4/9
2023/4/8</t>
  </si>
  <si>
    <t>邹智睿</t>
  </si>
  <si>
    <t>招标管理岗</t>
  </si>
  <si>
    <t>2014/10/22
2017/10/21</t>
  </si>
  <si>
    <t>2017/10/20
2020/10/19</t>
  </si>
  <si>
    <t>龙双</t>
  </si>
  <si>
    <t>穆晓霞</t>
  </si>
  <si>
    <t>2017/12/25
2020/12/24</t>
  </si>
  <si>
    <t>郭玲</t>
  </si>
  <si>
    <t>2017/2/7
2020/2/6</t>
  </si>
  <si>
    <t>2020/2/6
2023/2/5</t>
  </si>
  <si>
    <t>王红燕</t>
  </si>
  <si>
    <t>2016/6/23
2019/6/22</t>
  </si>
  <si>
    <t>2019/6/21
2022/6/20</t>
  </si>
  <si>
    <t>汪春霞</t>
  </si>
  <si>
    <t>2016/9/6
2019/9/5</t>
  </si>
  <si>
    <t>2019/9/4
2022/9/3</t>
  </si>
  <si>
    <t>付婷</t>
  </si>
  <si>
    <t>2019/8/5
2022/8/4</t>
  </si>
  <si>
    <t>钱小娅</t>
  </si>
  <si>
    <t>2016/6/21
2019/6/20</t>
  </si>
  <si>
    <t>2019/6/19
2022/6/18</t>
  </si>
  <si>
    <t>杨成林</t>
  </si>
  <si>
    <t>2020/8/3
2023/8/2</t>
  </si>
  <si>
    <t>2021/11/5
2024/11/4</t>
  </si>
  <si>
    <t>2021-8-2
2022-6-30</t>
  </si>
  <si>
    <t>冯君郡</t>
  </si>
  <si>
    <t>安全环保部</t>
  </si>
  <si>
    <t>2020/9/22     2023/9/21</t>
  </si>
  <si>
    <t>肖雪</t>
  </si>
  <si>
    <t>安全管理岗</t>
  </si>
  <si>
    <t>2018/8/20
2021/8/19</t>
  </si>
  <si>
    <t>2021/8/19
2024/8/18</t>
  </si>
  <si>
    <t>蒋成平</t>
  </si>
  <si>
    <t>2016/12/5
2019/12/4</t>
  </si>
  <si>
    <t>2019/12/3
2022/12/2</t>
  </si>
  <si>
    <t>安全文员岗</t>
  </si>
  <si>
    <t>2021/3/15
2024/3/14</t>
  </si>
  <si>
    <t>张大春</t>
  </si>
  <si>
    <t>2019/5/29
2022/5/28</t>
  </si>
  <si>
    <t>陈浪</t>
  </si>
  <si>
    <t>经营部部长</t>
  </si>
  <si>
    <t>2017/5/25
2020/5/24</t>
  </si>
  <si>
    <t>2020/5/23
2023/5/22</t>
  </si>
  <si>
    <t>毛正江</t>
  </si>
  <si>
    <t>2016/3/1
2019/2/28</t>
  </si>
  <si>
    <t>2019/2/27
2022/2/26</t>
  </si>
  <si>
    <t>2021/10/20
2022/10/19</t>
  </si>
  <si>
    <t>刘荣华</t>
  </si>
  <si>
    <t>2016/6/8
2019/6/7</t>
  </si>
  <si>
    <t>2019/6/6
2022/6/5</t>
  </si>
  <si>
    <t>2021/3/10
2024/3/09</t>
  </si>
  <si>
    <t>王廷双</t>
  </si>
  <si>
    <t>2020/7/1
2023/6/30</t>
  </si>
  <si>
    <t>杨鹏</t>
  </si>
  <si>
    <t>2016/11/21
2019/11/20</t>
  </si>
  <si>
    <t>2019/11/18
2022/11/17</t>
  </si>
  <si>
    <t>杨正滔</t>
  </si>
  <si>
    <t>2020/12/16
2023/12/15</t>
  </si>
  <si>
    <t>张智勇</t>
  </si>
  <si>
    <t>熊鑫</t>
  </si>
  <si>
    <t>黄建昌</t>
  </si>
  <si>
    <t>张挥</t>
  </si>
  <si>
    <t>2018/10/24
2021/10/23</t>
  </si>
  <si>
    <t>2021/10/24
2024/10/23</t>
  </si>
  <si>
    <t>文祥</t>
  </si>
  <si>
    <t>殷志祥</t>
  </si>
  <si>
    <t>2017/5/19
2020/5/18</t>
  </si>
  <si>
    <t>2020/5/17
2023/5/16</t>
  </si>
  <si>
    <t>何亚</t>
  </si>
  <si>
    <t>2017/7/5
2020/7/4</t>
  </si>
  <si>
    <t>2020/7/3
2023/7/2</t>
  </si>
  <si>
    <t>王银浩</t>
  </si>
  <si>
    <t>2017/7/7
2020/7/6</t>
  </si>
  <si>
    <t>2020/7/5
2023/7/4</t>
  </si>
  <si>
    <t>梁亚烈</t>
  </si>
  <si>
    <t>2020/7/9
2023/7/8</t>
  </si>
  <si>
    <t>宋德毅</t>
  </si>
  <si>
    <t>2016/4/12
2019/4/11</t>
  </si>
  <si>
    <t>2019/4/10
2022/4/9</t>
  </si>
  <si>
    <t>李浩</t>
  </si>
  <si>
    <t>项目部统计员</t>
  </si>
  <si>
    <t>2016/4/17
2019/4/16</t>
  </si>
  <si>
    <t>2019/4/15
2022/4/14</t>
  </si>
  <si>
    <t>黄豹</t>
  </si>
  <si>
    <t>2017/2/27
2020/2/26</t>
  </si>
  <si>
    <t>2020/2/26
2023/2/25</t>
  </si>
  <si>
    <t>刘波</t>
  </si>
  <si>
    <t>安全部部长</t>
  </si>
  <si>
    <t>2017/7/1
2020/6/30</t>
  </si>
  <si>
    <t>2020/6/29
2023/6/28</t>
  </si>
  <si>
    <t>雷吕吕</t>
  </si>
  <si>
    <t>李家松</t>
  </si>
  <si>
    <t>2016/6/17
2019/6/16</t>
  </si>
  <si>
    <t>2019/6/15
2022/6/14</t>
  </si>
  <si>
    <t>吴鑫</t>
  </si>
  <si>
    <t>项目部质检员</t>
  </si>
  <si>
    <t>2019/7/8
2022/7/7</t>
  </si>
  <si>
    <t>钟正富</t>
  </si>
  <si>
    <t>2016/9/7
2019/9/6</t>
  </si>
  <si>
    <t>2019/9/5
2022/9/4</t>
  </si>
  <si>
    <t>陈横</t>
  </si>
  <si>
    <t>2019/4/1
2022/3/31</t>
  </si>
  <si>
    <t>吴蕾</t>
  </si>
  <si>
    <t>2021-10-8
2022-6-30</t>
  </si>
  <si>
    <t>李德慧</t>
  </si>
  <si>
    <t>2020/12/14
2021/12/13</t>
  </si>
  <si>
    <t>2021/11/1
2022/10/31</t>
  </si>
  <si>
    <t>张超</t>
  </si>
  <si>
    <t>2021-11-3
2022-11-2</t>
  </si>
  <si>
    <t>贾磊</t>
  </si>
  <si>
    <t>柳汉勇</t>
  </si>
  <si>
    <t>2016/5/9
2019/5/8</t>
  </si>
  <si>
    <t>2019/5/7
2022/5/6</t>
  </si>
  <si>
    <t>项目部司机</t>
  </si>
  <si>
    <t>2021-8-22
2022-8-21</t>
  </si>
  <si>
    <t>杨成成</t>
  </si>
  <si>
    <t>2016/3/9
2019/3/8</t>
  </si>
  <si>
    <t>2019/3/7
2022/3/6</t>
  </si>
  <si>
    <t>王旭轩</t>
  </si>
  <si>
    <t>2017/7/3
2020/7/2</t>
  </si>
  <si>
    <t>杨永芳</t>
  </si>
  <si>
    <t>龙斌</t>
  </si>
  <si>
    <t>2018/7/26
2021/7/25</t>
  </si>
  <si>
    <t>2021/7/25
2024/7/24</t>
  </si>
  <si>
    <t>金海</t>
  </si>
  <si>
    <t>2017/12/7
2020/12/6</t>
  </si>
  <si>
    <t>2020/12/5
2023/12/4</t>
  </si>
  <si>
    <t>张高进</t>
  </si>
  <si>
    <t>2018/3/13
2021/3/12</t>
  </si>
  <si>
    <t>2021/3/11
2024/3/10</t>
  </si>
  <si>
    <t>杜顺明</t>
  </si>
  <si>
    <t>黄宝毅</t>
  </si>
  <si>
    <t>李书增</t>
  </si>
  <si>
    <t>2021-8-12
2022-8-11</t>
  </si>
  <si>
    <t>赵庆朝</t>
  </si>
  <si>
    <t>2017/6/10
2020/6/9</t>
  </si>
  <si>
    <t>2020/6/8
2023/6/7</t>
  </si>
  <si>
    <t>刘国权</t>
  </si>
  <si>
    <t>2017/7/20
2020/7/19</t>
  </si>
  <si>
    <t>2020/7/18
2023/7/17</t>
  </si>
  <si>
    <t>蒙志彬</t>
  </si>
  <si>
    <t>盘州猛者项目部</t>
  </si>
  <si>
    <t>2017/6/13
2020/6/12</t>
  </si>
  <si>
    <t>2020/6/11
2023/6/10</t>
  </si>
  <si>
    <t>张宇</t>
  </si>
  <si>
    <t>2016/6/18
2019/6/17</t>
  </si>
  <si>
    <t>2019/6/16
2022/6/15</t>
  </si>
  <si>
    <t>尹健</t>
  </si>
  <si>
    <t>李群生</t>
  </si>
  <si>
    <t>2016/11/4
2019/11/3</t>
  </si>
  <si>
    <t>2019/11/1
2022/10/31</t>
  </si>
  <si>
    <t>舒进勇</t>
  </si>
  <si>
    <t>2016/8/15
2019/8/14</t>
  </si>
  <si>
    <t>2019/8/13
2022/8/12</t>
  </si>
  <si>
    <t>黄爱明</t>
  </si>
  <si>
    <t>2016/11/14
2019/11/13</t>
  </si>
  <si>
    <t>2019/11/12
2022/11/11</t>
  </si>
  <si>
    <t>唐川民</t>
  </si>
  <si>
    <t>2016/9/26
2019/9/25</t>
  </si>
  <si>
    <t>2019/9/24
2022/9/23</t>
  </si>
  <si>
    <t>刘艺</t>
  </si>
  <si>
    <t>2017/6/27
2020/6/26</t>
  </si>
  <si>
    <t>2020/6/25
2023/6/24</t>
  </si>
  <si>
    <t>杨熙泽</t>
  </si>
  <si>
    <t>余巍</t>
  </si>
  <si>
    <t>2018/7/24 2021/7/23</t>
  </si>
  <si>
    <t>2021/7/23
2024/7/22</t>
  </si>
  <si>
    <t>朱远早</t>
  </si>
  <si>
    <t>蒋斌</t>
  </si>
  <si>
    <t>2017/7/25
2020/7/24</t>
  </si>
  <si>
    <t>2020/7/23
2023/7/22</t>
  </si>
  <si>
    <t>高涛</t>
  </si>
  <si>
    <t>2017/9/8
2020/9/7</t>
  </si>
  <si>
    <t>2020/9/6
2023/9/5</t>
  </si>
  <si>
    <t>田红</t>
  </si>
  <si>
    <t>2021/8/6
2022/8/5</t>
  </si>
  <si>
    <t>刘超</t>
  </si>
  <si>
    <t>2014/8/26
2017/8/25</t>
  </si>
  <si>
    <t>2020/8/23
2023/8/22</t>
  </si>
  <si>
    <t>杨建彬</t>
  </si>
  <si>
    <t>2016/4/2
2019/4/1</t>
  </si>
  <si>
    <t>2019/3/29
2022/3/28</t>
  </si>
  <si>
    <t>杨杰</t>
  </si>
  <si>
    <t>2016/6/1
2019/5/30</t>
  </si>
  <si>
    <t>顾玉龙</t>
  </si>
  <si>
    <t>2018/3/10
2021/3/9</t>
  </si>
  <si>
    <t>2021/3/8
2024/3/7</t>
  </si>
  <si>
    <t>刘凯源</t>
  </si>
  <si>
    <t>2016/9/13
2019/9/12</t>
  </si>
  <si>
    <t>2019/9/11
2022/9/10</t>
  </si>
  <si>
    <t>刘磊</t>
  </si>
  <si>
    <t>2019-7-8
2022-7-7</t>
  </si>
  <si>
    <t>韦攀</t>
  </si>
  <si>
    <t>2021/1/18
2024/1/17</t>
  </si>
  <si>
    <t>庞智</t>
  </si>
  <si>
    <t>2019/6/3
2022/6/2</t>
  </si>
  <si>
    <t>杨礼俊</t>
  </si>
  <si>
    <t>罗强</t>
  </si>
  <si>
    <t>2018/2/27
2021/2/26</t>
  </si>
  <si>
    <t>2021/2/25
2024/2/24</t>
  </si>
  <si>
    <t>周文芳</t>
  </si>
  <si>
    <t>2017/3/1
2020/2/29</t>
  </si>
  <si>
    <t>张维</t>
  </si>
  <si>
    <t>项目部试验员</t>
  </si>
  <si>
    <t>卢潇</t>
  </si>
  <si>
    <t>2018/12/12
2021/12/11</t>
  </si>
  <si>
    <t>高松</t>
  </si>
  <si>
    <t>2018/12/19
2021/12/18</t>
  </si>
  <si>
    <t>王萍</t>
  </si>
  <si>
    <t>2016/11/1
2018/10/31</t>
  </si>
  <si>
    <t>2018/10/30
2021/10/29</t>
  </si>
  <si>
    <t>2021/1/18
2022/1/17</t>
  </si>
  <si>
    <t>2021/9/1
2022/8/31</t>
  </si>
  <si>
    <t>费豪</t>
  </si>
  <si>
    <t>2016/5/5
2019/5/4</t>
  </si>
  <si>
    <t>2019/4/30
2022/4/29</t>
  </si>
  <si>
    <t>田艺</t>
  </si>
  <si>
    <t>2020/7/15
2023/7/14</t>
  </si>
  <si>
    <t>彭润平</t>
  </si>
  <si>
    <t>2016/5/10
2019/5/9</t>
  </si>
  <si>
    <t>2019/5/8
2022/5/7</t>
  </si>
  <si>
    <t>田荣</t>
  </si>
  <si>
    <t>陈宗七</t>
  </si>
  <si>
    <t>2018/7/6
2021/7/5</t>
  </si>
  <si>
    <t>2021/7/5
2024/7/4</t>
  </si>
  <si>
    <t>龙鹏程</t>
  </si>
  <si>
    <t>2017/5/31
2020/5/30</t>
  </si>
  <si>
    <t>刘欢</t>
  </si>
  <si>
    <t>李俊伍</t>
  </si>
  <si>
    <t>金娟</t>
  </si>
  <si>
    <t>王云莲</t>
  </si>
  <si>
    <t>杨桃凤</t>
  </si>
  <si>
    <t>2020/8/1
2020/12/31</t>
  </si>
  <si>
    <t>2020/12/31
2021/12/30</t>
  </si>
  <si>
    <t>张吕</t>
  </si>
  <si>
    <t>2016/11/1
2019/10/31</t>
  </si>
  <si>
    <t>2019/10/30
2022/10/29</t>
  </si>
  <si>
    <t>邱雄</t>
  </si>
  <si>
    <t>2017/6/19
2020/6/18</t>
  </si>
  <si>
    <t>2020/6/17
2023/6/16</t>
  </si>
  <si>
    <t>赵洪</t>
  </si>
  <si>
    <t>李攀</t>
  </si>
  <si>
    <t>2018/6/28
2021/6/27</t>
  </si>
  <si>
    <t>2021/6/26
2024/6/25</t>
  </si>
  <si>
    <t>李可干</t>
  </si>
  <si>
    <t>白云菲</t>
  </si>
  <si>
    <t>张明铭</t>
  </si>
  <si>
    <t>2017/11/1
2020/10/31</t>
  </si>
  <si>
    <t>2020/10/30
2023/10/29</t>
  </si>
  <si>
    <t>周英</t>
  </si>
  <si>
    <t>涂强</t>
  </si>
  <si>
    <t>项目部劳资专员</t>
  </si>
  <si>
    <t>2018/3/5
2021/3/4</t>
  </si>
  <si>
    <t>2021/3/3
2024/3/2</t>
  </si>
  <si>
    <t>施工员</t>
  </si>
  <si>
    <t>2021/6/4
2024/6/3</t>
  </si>
  <si>
    <t>宋显英</t>
  </si>
  <si>
    <t>周祥勇</t>
  </si>
  <si>
    <t>2020/10/26
2021/10/25</t>
  </si>
  <si>
    <t>2021/10/26
2022/10/25</t>
  </si>
  <si>
    <t>黄刚</t>
  </si>
  <si>
    <t>2020/10/24
2021/10/23</t>
  </si>
  <si>
    <t>2021/10/24
2022/10/23</t>
  </si>
  <si>
    <t>东风水库项目部</t>
  </si>
  <si>
    <t>2021/2/25
2022/2/24</t>
  </si>
  <si>
    <t>2021/3/13
2022/3/12</t>
  </si>
  <si>
    <t>罗庆金</t>
  </si>
  <si>
    <t>2017/8/21
2020/8/20</t>
  </si>
  <si>
    <t>2020/8/19
2023/8/18</t>
  </si>
  <si>
    <t>肖成桂</t>
  </si>
  <si>
    <t>2021/4/1
2024/3/31</t>
  </si>
  <si>
    <t>郭华</t>
  </si>
  <si>
    <t>2020/10/29
2023/10/28</t>
  </si>
  <si>
    <t>殷澍明</t>
  </si>
  <si>
    <t>2018/7/4 2021/7/3</t>
  </si>
  <si>
    <t>2021/7/3
2024/7/2</t>
  </si>
  <si>
    <t>王显欢</t>
  </si>
  <si>
    <t>庞程</t>
  </si>
  <si>
    <t>2017/4/15
2020/4/14</t>
  </si>
  <si>
    <t>2020/4/13
2023/4/12</t>
  </si>
  <si>
    <t>李近</t>
  </si>
  <si>
    <t>李松</t>
  </si>
  <si>
    <t>严秀兰</t>
  </si>
  <si>
    <t>2020/11/28
2021/11/27</t>
  </si>
  <si>
    <t>附件1</t>
  </si>
  <si>
    <t>贵州水务建设工程有限公司招聘需求表</t>
  </si>
  <si>
    <t>需求单位</t>
  </si>
  <si>
    <t>需求岗位</t>
  </si>
  <si>
    <t>需求人数</t>
  </si>
  <si>
    <t>学历学位要求</t>
  </si>
  <si>
    <t>专业、职业资格等要求</t>
  </si>
  <si>
    <t>履历及其他相关要求</t>
  </si>
  <si>
    <t>工作内容</t>
  </si>
  <si>
    <t>工作地点</t>
  </si>
  <si>
    <t>贵州水务建设工程有限公司</t>
  </si>
  <si>
    <t>项目经理</t>
  </si>
  <si>
    <t>大学本科及以上学历</t>
  </si>
  <si>
    <t>工程管理类相关专业；持一级建造师职业资格或中级及以上专业技术职称。</t>
  </si>
  <si>
    <t>10年及以上相关工作经验，5年及以上项目经理部负责人工作经历，党员优先。</t>
  </si>
  <si>
    <t>全面组织开展项目部工作。主要包括：制度建设、技术管理、现场管理、施工准备与策划管理、施工组织与进度管理、质量管理、安全管理、计量管理、测量管理、试验管理、材料管理、机械管理、行政管理、后勤管理、劳务管理、合同管理、资料管理等。</t>
  </si>
  <si>
    <t>贵阳市乌当区、镇远县、遵义市汇川区、瓮安县、贵阳市开阳县、贵州省德江县及公司经营范围所在地的其他项目</t>
  </si>
  <si>
    <t>技术负责人</t>
  </si>
  <si>
    <t>工民建、土建、项目管理或工程管理类相关专业；持有一级建造师职业资格或中级及以上专业技术职称、安全B证。</t>
  </si>
  <si>
    <t>具有8年及以上建筑企业管理相关工作经验，3年及以上项目技术负责人岗位工作经历。</t>
  </si>
  <si>
    <t>协助项目经理做好项目技术管理。负责项目制度建设、技术管理、现场管理、施工准备与策划、施工组织方案和专项方案编制，施工组织与进度管理、质量管理、计量管理、测量管理、试验管理、合同管理、资料管理等工作。</t>
  </si>
  <si>
    <t>经营部长</t>
  </si>
  <si>
    <t>大学专科及以上学历</t>
  </si>
  <si>
    <t>工程经济管理类相关专业；持一级注册造价工程师或二级及以上注册建造师证书。</t>
  </si>
  <si>
    <t>10年及以上相关工作经验 ，3年及以上工程企业预算主管及以上岗位工作经历。</t>
  </si>
  <si>
    <t xml:space="preserve">负责项目预结算、成本控制、成本核算、计量、合同管理工作；配合机料科完成材料设备采购计划、材料核销、材料询价工作。
</t>
  </si>
  <si>
    <t>工程部长</t>
  </si>
  <si>
    <t>工程经济管理、工民建、土建管理类相关专业；持有二级建造师或中级以上职称。</t>
  </si>
  <si>
    <t>5年及以上工程企业工程主管岗位工作经历。</t>
  </si>
  <si>
    <t>在直接领导下开展工程管理、工程测量管理、工程数量清算、工程索赔、工程计量支付、组织实施项目工程、编写施工总结；
协调项目技术业务工作、编制审核施工总进度计划。</t>
  </si>
  <si>
    <t>机料部长</t>
  </si>
  <si>
    <t>工民建、土建、项目管理或工程管理、材料管理类相关专业；持有二级及以上建造师职业资格证书或中级及以上职称</t>
  </si>
  <si>
    <t>具有5年及以上建筑企业管理相关工作经验。</t>
  </si>
  <si>
    <t>负责材料与机械管理、台账管理、仓储管理、编制材料采购计划、建立设备及材料的台帐、定期对固定资产和材料进行盘点；制定物资管理、供应制度；核定各类物资消耗情况。</t>
  </si>
  <si>
    <t>安环部长</t>
  </si>
  <si>
    <t>工程管理、工民建、安全环保类相关专业；持安全工程师或中级以上职称，安全员证、安全考核B证</t>
  </si>
  <si>
    <t>负责项目安全管理，落实安全生产相关法律、法规及制度规范，建立项目部安全管理制度，做好项目现场安全管理，建立危险源台帐，制定安全应急预案，落实安全交底，组织开展班组安全活动，实现项目全员安全管理等工作。</t>
  </si>
  <si>
    <r>
      <rPr>
        <sz val="11"/>
        <color theme="1"/>
        <rFont val="宋体"/>
        <charset val="134"/>
      </rPr>
      <t>大学本科及以上学历</t>
    </r>
    <r>
      <rPr>
        <sz val="11"/>
        <color rgb="FFFF0000"/>
        <rFont val="宋体"/>
        <charset val="134"/>
      </rPr>
      <t xml:space="preserve">
</t>
    </r>
  </si>
  <si>
    <t>财务、经济类相关专业；初级会计师及以上专业技术资格；持有建筑、水利五大员证书优先。</t>
  </si>
  <si>
    <t>2年以上建筑施工企业会计岗位工作经验。</t>
  </si>
  <si>
    <t>负责项目成本核算、财务档案管理；对项目入账单据及支付依据进行会计审核；对项目的收入、成本、费用、资金收支等经济业务进行分析；建立项目会计档案清册；做好会计档案的借阅、销毁等工作。</t>
  </si>
  <si>
    <t>预算员</t>
  </si>
  <si>
    <t>工程经济管理类相关专业；持有预算员证或资料员证。</t>
  </si>
  <si>
    <t>3年以上工程企业预算岗位工作经历。</t>
  </si>
  <si>
    <t>负责项目全面预算，建立对上对下计量台账，核算中间计量、对接业主监理完成签证，对接业主拨付工程进度款项；核算项目总成本，核对项目对上对下合同额，核算项目对下工程量及应付进度款数据。</t>
  </si>
  <si>
    <t>文员</t>
  </si>
  <si>
    <t>行政、文秘管理类相关专业；持有劳资员证。</t>
  </si>
  <si>
    <t xml:space="preserve"> 具有1年及以上建筑企业同岗位管理相关工作经验。</t>
  </si>
  <si>
    <t>负责项目收发文、固定资产管理、车辆管理、项目人员管理、项目档案管理、项目后勤管理等工作。</t>
  </si>
  <si>
    <t>工程管理、工民建、土建管理类相关专业；持有施工员证。</t>
  </si>
  <si>
    <t>具有3年及以上建筑企业管理相关工作经验。</t>
  </si>
  <si>
    <t>负责现场协调与进度管理，质量和安全管理，成本控制与签证管理，技术管理等工作。</t>
  </si>
  <si>
    <t>工程管理、工民建、土建管理类相关专业；持有质检员证。</t>
  </si>
  <si>
    <t>负责项目质量体系与制度管理，做好施工过程质量控制，统筹质量事故处理，编制质量报表与质检资料；负责试验、检测工作。</t>
  </si>
  <si>
    <t>测量员</t>
  </si>
  <si>
    <t>工程管理、工民建、土木工程、测量管理类相关专业；持有测量员证。</t>
  </si>
  <si>
    <t xml:space="preserve"> 具有3年及以上建筑企业管理相关工作经验。</t>
  </si>
  <si>
    <t>负责测量技术管理，做好测量资料建立、测量数据汇总、图纸绘制等工作；负责与设计、监理、业主对接，做好设计变更的沟通及佐证资料收集。</t>
  </si>
  <si>
    <t>资料员</t>
  </si>
  <si>
    <t>建筑相关专业；持有资料员证。</t>
  </si>
  <si>
    <t>具有3年及以上建筑企业同岗位工作经历。</t>
  </si>
  <si>
    <t>负责工程技术资料收集、整理及存档；负责经济资料的收集、整理、编制，协调参建各方签字，为工程结算奠定坚实基础；做好工程竣工资料的整理及归档、移交等。</t>
  </si>
  <si>
    <t>材料员</t>
  </si>
  <si>
    <t>工程及材料相关专业；持有材料员证。</t>
  </si>
  <si>
    <t>具有2年及以上建筑企业管理相关工作经验。</t>
  </si>
  <si>
    <t>负责材料计划编制，参与材料、设备询价，协助材料采购；做好材料入库验收；与经营人员核对材料消耗；组织项目部材料盘点，废旧物资回收处理等工作。</t>
  </si>
  <si>
    <t>库管员</t>
  </si>
  <si>
    <t>具有2年及以上建筑企业同岗位管理相关工作经验。</t>
  </si>
  <si>
    <t>负责仓库管理，定期填写库存报表、提交采购申请、做好材料检验入库、按现场需求做好材料出库、定期对仓库进行盘点等工作。</t>
  </si>
  <si>
    <t>安全员</t>
  </si>
  <si>
    <t>工程管理、工民建、安全环保类相关专业；持有安全员证、安全考核C证。</t>
  </si>
  <si>
    <t>负责项目安全管理，传达政府部门及上级安全管理相关要求及文件精神，落实公司安全管理制度，开展项目现场安全管理，做好项目员工及班组人员的安全教育培训，开展安全日常检查和专项检查，督促整改安全问题，建立安全管理档案资料等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</si>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</sst>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mm/dd/yy;@"/>
    <numFmt numFmtId="178" formatCode="General;General;"/>
    <numFmt numFmtId="179" formatCode="0_);[Red]\(0\)"/>
    <numFmt numFmtId="180" formatCode="0.00;[Red]0.00"/>
  </numFmts>
  <fonts count="40">
    <font>
      <sz val="11"/>
      <color indexed="8"/>
      <name val="宋体"/>
      <charset val="134"/>
    </font>
    <font>
      <sz val="11"/>
      <color theme="1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sz val="11"/>
      <color rgb="FF000000"/>
      <name val="宋体"/>
      <charset val="134"/>
    </font>
    <font>
      <b/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4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rgb="FFFF0000"/>
      <name val="宋体"/>
      <charset val="134"/>
    </font>
    <font>
      <b/>
      <sz val="11"/>
      <color rgb="FFFF0000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9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6" borderId="5" xfId="51" applyFont="1" applyFill="1" applyBorder="1" applyAlignment="1">
      <alignment horizontal="center" vertical="center" wrapText="1"/>
    </xf>
    <xf numFmtId="0" fontId="8" fillId="6" borderId="6" xfId="51" applyFont="1" applyFill="1" applyBorder="1" applyAlignment="1">
      <alignment horizontal="center" vertical="center" wrapText="1"/>
    </xf>
    <xf numFmtId="0" fontId="8" fillId="6" borderId="7" xfId="51" applyFont="1" applyFill="1" applyBorder="1" applyAlignment="1">
      <alignment horizontal="center" vertical="center" wrapText="1"/>
    </xf>
    <xf numFmtId="0" fontId="8" fillId="6" borderId="2" xfId="51" applyFont="1" applyFill="1" applyBorder="1" applyAlignment="1">
      <alignment horizontal="center" vertical="center" wrapText="1"/>
    </xf>
    <xf numFmtId="176" fontId="8" fillId="6" borderId="2" xfId="51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6" fillId="7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179" fontId="0" fillId="0" borderId="0" xfId="0" applyNumberFormat="1">
      <alignment vertical="center"/>
    </xf>
    <xf numFmtId="49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0" fillId="0" borderId="1" xfId="58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1" xfId="5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80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0" fontId="6" fillId="0" borderId="1" xfId="5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9" fontId="10" fillId="0" borderId="1" xfId="58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 wrapText="1"/>
    </xf>
    <xf numFmtId="180" fontId="10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80" fontId="6" fillId="0" borderId="1" xfId="5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76" fontId="10" fillId="5" borderId="1" xfId="58" applyNumberFormat="1" applyFont="1" applyFill="1" applyBorder="1" applyAlignment="1">
      <alignment horizontal="center" vertical="center" wrapText="1"/>
    </xf>
    <xf numFmtId="176" fontId="11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9" fontId="11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 quotePrefix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180" fontId="13" fillId="0" borderId="1" xfId="0" applyNumberFormat="1" applyFont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180" fontId="11" fillId="0" borderId="1" xfId="0" applyNumberFormat="1" applyFont="1" applyBorder="1" applyAlignment="1" quotePrefix="1">
      <alignment horizontal="center" vertical="center"/>
    </xf>
    <xf numFmtId="180" fontId="11" fillId="0" borderId="1" xfId="0" applyNumberFormat="1" applyFont="1" applyBorder="1" applyAlignment="1" quotePrefix="1">
      <alignment horizontal="center" vertical="center" wrapText="1"/>
    </xf>
    <xf numFmtId="180" fontId="10" fillId="0" borderId="1" xfId="0" applyNumberFormat="1" applyFont="1" applyBorder="1" applyAlignment="1" quotePrefix="1">
      <alignment horizontal="center" vertical="center" wrapText="1"/>
    </xf>
    <xf numFmtId="180" fontId="10" fillId="0" borderId="1" xfId="0" applyNumberFormat="1" applyFont="1" applyBorder="1" applyAlignment="1" quotePrefix="1">
      <alignment horizontal="center" vertical="center"/>
    </xf>
    <xf numFmtId="180" fontId="6" fillId="0" borderId="1" xfId="50" applyNumberFormat="1" applyFont="1" applyBorder="1" applyAlignment="1" quotePrefix="1">
      <alignment horizontal="center" vertical="center" wrapText="1"/>
    </xf>
    <xf numFmtId="180" fontId="6" fillId="0" borderId="1" xfId="0" applyNumberFormat="1" applyFont="1" applyBorder="1" applyAlignment="1" quotePrefix="1">
      <alignment horizontal="center" vertical="center"/>
    </xf>
    <xf numFmtId="180" fontId="6" fillId="0" borderId="1" xfId="0" applyNumberFormat="1" applyFont="1" applyBorder="1" applyAlignment="1" quotePrefix="1">
      <alignment horizontal="center" vertical="center" wrapText="1"/>
    </xf>
    <xf numFmtId="180" fontId="7" fillId="0" borderId="1" xfId="0" applyNumberFormat="1" applyFont="1" applyBorder="1" applyAlignment="1" quotePrefix="1">
      <alignment horizontal="center" vertical="center"/>
    </xf>
    <xf numFmtId="180" fontId="7" fillId="0" borderId="1" xfId="0" applyNumberFormat="1" applyFont="1" applyBorder="1" applyAlignment="1" quotePrefix="1">
      <alignment horizontal="center" vertical="center" wrapText="1"/>
    </xf>
    <xf numFmtId="0" fontId="13" fillId="5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176" fontId="6" fillId="0" borderId="1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3 2 2 2 2" xfId="50"/>
    <cellStyle name="常规 16" xfId="51"/>
    <cellStyle name="常规 2 2 2" xfId="52"/>
    <cellStyle name="常规 2 2" xfId="53"/>
    <cellStyle name="常规 17" xfId="54"/>
    <cellStyle name="常规 2" xfId="55"/>
    <cellStyle name="常规 3" xfId="56"/>
    <cellStyle name="常规 3 2 2 2 2 2" xfId="57"/>
    <cellStyle name="常规 3 4 2" xfId="58"/>
    <cellStyle name="常规 4" xfId="59"/>
    <cellStyle name="常规 4 2" xfId="60"/>
  </cellStyles>
  <tableStyles count="0" defaultTableStyle="TableStyleMedium2"/>
  <colors>
    <mruColors>
      <color rgb="0000B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AppData\Roaming\Microsoft\Excel\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据源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2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M66" sqref="M66"/>
    </sheetView>
  </sheetViews>
  <sheetFormatPr defaultColWidth="9" defaultRowHeight="13.5"/>
  <cols>
    <col min="1" max="1" width="7.09166666666667" customWidth="1"/>
    <col min="2" max="2" width="8.36666666666667" customWidth="1"/>
    <col min="3" max="3" width="9.26666666666667" customWidth="1"/>
    <col min="4" max="4" width="16.0916666666667" customWidth="1"/>
    <col min="5" max="5" width="17.0916666666667" customWidth="1"/>
    <col min="6" max="6" width="22.1833333333333" customWidth="1"/>
    <col min="7" max="7" width="19.2666666666667" customWidth="1"/>
    <col min="8" max="8" width="15.725" style="51" customWidth="1"/>
    <col min="9" max="9" width="21.1833333333333" style="52" customWidth="1"/>
    <col min="10" max="10" width="16.3666666666667" customWidth="1"/>
    <col min="11" max="11" width="18.0916666666667" customWidth="1"/>
    <col min="12" max="12" width="18.45" customWidth="1"/>
    <col min="13" max="13" width="15.1833333333333" customWidth="1"/>
  </cols>
  <sheetData>
    <row r="1" spans="1:11">
      <c r="A1" s="53" t="s">
        <v>0</v>
      </c>
      <c r="B1" s="53"/>
      <c r="C1" s="53"/>
      <c r="D1" s="53"/>
      <c r="E1" s="53"/>
      <c r="F1" s="53"/>
      <c r="G1" s="54"/>
      <c r="H1" s="54"/>
      <c r="I1" s="54"/>
      <c r="J1" s="53"/>
      <c r="K1" s="53"/>
    </row>
    <row r="2" ht="36" customHeight="1" spans="1:11">
      <c r="A2" s="53"/>
      <c r="B2" s="53"/>
      <c r="C2" s="53"/>
      <c r="D2" s="53"/>
      <c r="E2" s="53"/>
      <c r="F2" s="53"/>
      <c r="G2" s="54"/>
      <c r="H2" s="54"/>
      <c r="I2" s="54"/>
      <c r="J2" s="53"/>
      <c r="K2" s="53"/>
    </row>
    <row r="3" s="49" customFormat="1" ht="27" customHeight="1" spans="1:13">
      <c r="A3" s="55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7" t="s">
        <v>7</v>
      </c>
      <c r="H3" s="57" t="s">
        <v>8</v>
      </c>
      <c r="I3" s="75" t="s">
        <v>9</v>
      </c>
      <c r="J3" s="56" t="s">
        <v>10</v>
      </c>
      <c r="K3" s="56" t="s">
        <v>11</v>
      </c>
      <c r="L3" s="56" t="s">
        <v>12</v>
      </c>
      <c r="M3" s="56" t="s">
        <v>13</v>
      </c>
    </row>
    <row r="4" ht="20" customHeight="1" spans="1:11">
      <c r="A4" s="58">
        <f>ROW(A1:A238)</f>
        <v>1</v>
      </c>
      <c r="B4" s="59" t="s">
        <v>14</v>
      </c>
      <c r="C4" s="59" t="s">
        <v>15</v>
      </c>
      <c r="D4" s="59" t="s">
        <v>16</v>
      </c>
      <c r="E4" s="59" t="s">
        <v>17</v>
      </c>
      <c r="F4" s="102" t="s">
        <v>18</v>
      </c>
      <c r="G4" s="60">
        <f t="shared" ref="G4:G67" si="0">--TEXT(MID(F4,7,6+(LEN(F4)=18)*2),"0-00-00")</f>
        <v>31914</v>
      </c>
      <c r="H4" s="61">
        <v>44200</v>
      </c>
      <c r="I4" s="76">
        <v>13885896027</v>
      </c>
      <c r="J4" s="71" t="s">
        <v>19</v>
      </c>
      <c r="K4" s="71" t="s">
        <v>20</v>
      </c>
    </row>
    <row r="5" ht="20" customHeight="1" spans="1:11">
      <c r="A5" s="58">
        <f t="shared" ref="A5:A68" si="1">ROW(A2:A239)</f>
        <v>2</v>
      </c>
      <c r="B5" s="59" t="s">
        <v>21</v>
      </c>
      <c r="C5" s="59" t="s">
        <v>22</v>
      </c>
      <c r="D5" s="59" t="s">
        <v>16</v>
      </c>
      <c r="E5" s="59" t="s">
        <v>23</v>
      </c>
      <c r="F5" s="102" t="s">
        <v>24</v>
      </c>
      <c r="G5" s="60">
        <f t="shared" si="0"/>
        <v>26711</v>
      </c>
      <c r="H5" s="61">
        <v>44200</v>
      </c>
      <c r="I5" s="76">
        <v>17586444861</v>
      </c>
      <c r="J5" s="71" t="s">
        <v>25</v>
      </c>
      <c r="K5" s="71" t="s">
        <v>26</v>
      </c>
    </row>
    <row r="6" ht="20" customHeight="1" spans="1:11">
      <c r="A6" s="58">
        <f t="shared" si="1"/>
        <v>3</v>
      </c>
      <c r="B6" s="58" t="s">
        <v>27</v>
      </c>
      <c r="C6" s="59" t="s">
        <v>15</v>
      </c>
      <c r="D6" s="62" t="s">
        <v>28</v>
      </c>
      <c r="E6" s="59" t="s">
        <v>29</v>
      </c>
      <c r="F6" s="102" t="s">
        <v>30</v>
      </c>
      <c r="G6" s="60">
        <f t="shared" si="0"/>
        <v>33309</v>
      </c>
      <c r="H6" s="61">
        <v>44214</v>
      </c>
      <c r="I6" s="76" t="s">
        <v>31</v>
      </c>
      <c r="J6" s="71" t="s">
        <v>19</v>
      </c>
      <c r="K6" s="71" t="s">
        <v>32</v>
      </c>
    </row>
    <row r="7" ht="20" customHeight="1" spans="1:11">
      <c r="A7" s="58">
        <f t="shared" si="1"/>
        <v>4</v>
      </c>
      <c r="B7" s="59" t="s">
        <v>33</v>
      </c>
      <c r="C7" s="59" t="s">
        <v>15</v>
      </c>
      <c r="D7" s="59" t="s">
        <v>34</v>
      </c>
      <c r="E7" s="59" t="s">
        <v>35</v>
      </c>
      <c r="F7" s="102" t="s">
        <v>36</v>
      </c>
      <c r="G7" s="60">
        <f t="shared" si="0"/>
        <v>32503</v>
      </c>
      <c r="H7" s="61">
        <v>44214</v>
      </c>
      <c r="I7" s="76" t="s">
        <v>37</v>
      </c>
      <c r="J7" s="71" t="s">
        <v>25</v>
      </c>
      <c r="K7" s="71" t="s">
        <v>20</v>
      </c>
    </row>
    <row r="8" ht="20" customHeight="1" spans="1:11">
      <c r="A8" s="58">
        <f t="shared" si="1"/>
        <v>5</v>
      </c>
      <c r="B8" s="59" t="s">
        <v>38</v>
      </c>
      <c r="C8" s="59" t="s">
        <v>15</v>
      </c>
      <c r="D8" s="59" t="s">
        <v>39</v>
      </c>
      <c r="E8" s="59" t="s">
        <v>23</v>
      </c>
      <c r="F8" s="102" t="s">
        <v>40</v>
      </c>
      <c r="G8" s="60">
        <f t="shared" si="0"/>
        <v>26960</v>
      </c>
      <c r="H8" s="61">
        <v>44214</v>
      </c>
      <c r="I8" s="76">
        <v>17716688699</v>
      </c>
      <c r="J8" s="71" t="s">
        <v>25</v>
      </c>
      <c r="K8" s="71" t="s">
        <v>26</v>
      </c>
    </row>
    <row r="9" ht="20" customHeight="1" spans="1:11">
      <c r="A9" s="58">
        <f t="shared" si="1"/>
        <v>6</v>
      </c>
      <c r="B9" s="59" t="s">
        <v>41</v>
      </c>
      <c r="C9" s="59" t="s">
        <v>15</v>
      </c>
      <c r="D9" s="59" t="s">
        <v>42</v>
      </c>
      <c r="E9" s="59" t="s">
        <v>43</v>
      </c>
      <c r="F9" s="102" t="s">
        <v>44</v>
      </c>
      <c r="G9" s="60">
        <f t="shared" si="0"/>
        <v>29373</v>
      </c>
      <c r="H9" s="61">
        <v>44228</v>
      </c>
      <c r="I9" s="76" t="s">
        <v>45</v>
      </c>
      <c r="J9" s="71" t="s">
        <v>25</v>
      </c>
      <c r="K9" s="71" t="s">
        <v>32</v>
      </c>
    </row>
    <row r="10" ht="20" customHeight="1" spans="1:11">
      <c r="A10" s="58">
        <f t="shared" si="1"/>
        <v>7</v>
      </c>
      <c r="B10" s="59" t="s">
        <v>46</v>
      </c>
      <c r="C10" s="59" t="s">
        <v>15</v>
      </c>
      <c r="D10" s="59" t="s">
        <v>34</v>
      </c>
      <c r="E10" s="59" t="s">
        <v>47</v>
      </c>
      <c r="F10" s="102" t="s">
        <v>48</v>
      </c>
      <c r="G10" s="60">
        <f t="shared" si="0"/>
        <v>28932</v>
      </c>
      <c r="H10" s="61">
        <v>44228</v>
      </c>
      <c r="I10" s="76" t="s">
        <v>49</v>
      </c>
      <c r="J10" s="71" t="s">
        <v>25</v>
      </c>
      <c r="K10" s="71" t="s">
        <v>32</v>
      </c>
    </row>
    <row r="11" ht="20" customHeight="1" spans="1:11">
      <c r="A11" s="58">
        <f t="shared" si="1"/>
        <v>8</v>
      </c>
      <c r="B11" s="59" t="s">
        <v>50</v>
      </c>
      <c r="C11" s="59" t="s">
        <v>22</v>
      </c>
      <c r="D11" s="59" t="s">
        <v>34</v>
      </c>
      <c r="E11" s="59" t="s">
        <v>51</v>
      </c>
      <c r="F11" s="59" t="s">
        <v>52</v>
      </c>
      <c r="G11" s="60">
        <f t="shared" si="0"/>
        <v>32286</v>
      </c>
      <c r="H11" s="61">
        <v>44228</v>
      </c>
      <c r="I11" s="77" t="s">
        <v>53</v>
      </c>
      <c r="J11" s="71" t="s">
        <v>25</v>
      </c>
      <c r="K11" s="71" t="s">
        <v>32</v>
      </c>
    </row>
    <row r="12" ht="20" customHeight="1" spans="1:11">
      <c r="A12" s="58">
        <f t="shared" si="1"/>
        <v>9</v>
      </c>
      <c r="B12" s="59" t="s">
        <v>54</v>
      </c>
      <c r="C12" s="59" t="s">
        <v>22</v>
      </c>
      <c r="D12" s="59" t="s">
        <v>55</v>
      </c>
      <c r="E12" s="59" t="s">
        <v>56</v>
      </c>
      <c r="F12" s="102" t="s">
        <v>57</v>
      </c>
      <c r="G12" s="60">
        <f t="shared" si="0"/>
        <v>36158</v>
      </c>
      <c r="H12" s="61">
        <v>44228</v>
      </c>
      <c r="I12" s="76" t="s">
        <v>58</v>
      </c>
      <c r="J12" s="71" t="s">
        <v>25</v>
      </c>
      <c r="K12" s="71" t="s">
        <v>56</v>
      </c>
    </row>
    <row r="13" ht="20" customHeight="1" spans="1:11">
      <c r="A13" s="58">
        <f t="shared" si="1"/>
        <v>10</v>
      </c>
      <c r="B13" s="59" t="s">
        <v>59</v>
      </c>
      <c r="C13" s="59" t="s">
        <v>15</v>
      </c>
      <c r="D13" s="59" t="s">
        <v>16</v>
      </c>
      <c r="E13" s="59" t="s">
        <v>60</v>
      </c>
      <c r="F13" s="102" t="s">
        <v>61</v>
      </c>
      <c r="G13" s="60">
        <f t="shared" si="0"/>
        <v>23853</v>
      </c>
      <c r="H13" s="61">
        <v>44230</v>
      </c>
      <c r="I13" s="76">
        <v>13350967188</v>
      </c>
      <c r="J13" s="71" t="s">
        <v>25</v>
      </c>
      <c r="K13" s="71" t="s">
        <v>62</v>
      </c>
    </row>
    <row r="14" ht="20" customHeight="1" spans="1:11">
      <c r="A14" s="58">
        <f t="shared" si="1"/>
        <v>11</v>
      </c>
      <c r="B14" s="59" t="s">
        <v>63</v>
      </c>
      <c r="C14" s="59" t="s">
        <v>15</v>
      </c>
      <c r="D14" s="59" t="s">
        <v>16</v>
      </c>
      <c r="E14" s="59" t="s">
        <v>64</v>
      </c>
      <c r="F14" s="102" t="s">
        <v>65</v>
      </c>
      <c r="G14" s="60">
        <f t="shared" si="0"/>
        <v>27760</v>
      </c>
      <c r="H14" s="61">
        <v>44230</v>
      </c>
      <c r="I14" s="58" t="s">
        <v>66</v>
      </c>
      <c r="J14" s="71" t="s">
        <v>25</v>
      </c>
      <c r="K14" s="71" t="s">
        <v>62</v>
      </c>
    </row>
    <row r="15" ht="20" customHeight="1" spans="1:11">
      <c r="A15" s="58">
        <f t="shared" si="1"/>
        <v>12</v>
      </c>
      <c r="B15" s="59" t="s">
        <v>67</v>
      </c>
      <c r="C15" s="59" t="s">
        <v>15</v>
      </c>
      <c r="D15" s="59" t="s">
        <v>68</v>
      </c>
      <c r="E15" s="59" t="s">
        <v>23</v>
      </c>
      <c r="F15" s="103" t="s">
        <v>69</v>
      </c>
      <c r="G15" s="60">
        <f t="shared" si="0"/>
        <v>22731</v>
      </c>
      <c r="H15" s="61">
        <v>44252</v>
      </c>
      <c r="I15" s="76" t="s">
        <v>70</v>
      </c>
      <c r="J15" s="71" t="s">
        <v>25</v>
      </c>
      <c r="K15" s="71" t="s">
        <v>26</v>
      </c>
    </row>
    <row r="16" ht="20" customHeight="1" spans="1:11">
      <c r="A16" s="58">
        <f t="shared" si="1"/>
        <v>13</v>
      </c>
      <c r="B16" s="59" t="s">
        <v>71</v>
      </c>
      <c r="C16" s="59" t="s">
        <v>15</v>
      </c>
      <c r="D16" s="59" t="s">
        <v>68</v>
      </c>
      <c r="E16" s="59" t="s">
        <v>17</v>
      </c>
      <c r="F16" s="103" t="s">
        <v>72</v>
      </c>
      <c r="G16" s="60">
        <f t="shared" si="0"/>
        <v>28380</v>
      </c>
      <c r="H16" s="61">
        <v>44249</v>
      </c>
      <c r="I16" s="58" t="s">
        <v>73</v>
      </c>
      <c r="J16" s="71" t="s">
        <v>25</v>
      </c>
      <c r="K16" s="71" t="s">
        <v>20</v>
      </c>
    </row>
    <row r="17" ht="20" customHeight="1" spans="1:11">
      <c r="A17" s="58">
        <f t="shared" si="1"/>
        <v>14</v>
      </c>
      <c r="B17" s="58" t="s">
        <v>74</v>
      </c>
      <c r="C17" s="59" t="s">
        <v>15</v>
      </c>
      <c r="D17" s="59" t="s">
        <v>34</v>
      </c>
      <c r="E17" s="59" t="s">
        <v>35</v>
      </c>
      <c r="F17" s="64" t="s">
        <v>75</v>
      </c>
      <c r="G17" s="60">
        <f t="shared" si="0"/>
        <v>30719</v>
      </c>
      <c r="H17" s="61">
        <v>44256</v>
      </c>
      <c r="I17" s="58" t="s">
        <v>76</v>
      </c>
      <c r="J17" s="71" t="s">
        <v>25</v>
      </c>
      <c r="K17" s="71" t="s">
        <v>32</v>
      </c>
    </row>
    <row r="18" ht="20" customHeight="1" spans="1:11">
      <c r="A18" s="58">
        <f t="shared" si="1"/>
        <v>15</v>
      </c>
      <c r="B18" s="58" t="s">
        <v>77</v>
      </c>
      <c r="C18" s="59" t="s">
        <v>15</v>
      </c>
      <c r="D18" s="59" t="s">
        <v>34</v>
      </c>
      <c r="E18" s="59" t="s">
        <v>35</v>
      </c>
      <c r="F18" s="64" t="s">
        <v>78</v>
      </c>
      <c r="G18" s="60">
        <f t="shared" si="0"/>
        <v>32377</v>
      </c>
      <c r="H18" s="61">
        <v>44256</v>
      </c>
      <c r="I18" s="76" t="s">
        <v>79</v>
      </c>
      <c r="J18" s="71" t="s">
        <v>25</v>
      </c>
      <c r="K18" s="71" t="s">
        <v>32</v>
      </c>
    </row>
    <row r="19" ht="20" customHeight="1" spans="1:11">
      <c r="A19" s="58">
        <f t="shared" si="1"/>
        <v>16</v>
      </c>
      <c r="B19" s="58" t="s">
        <v>80</v>
      </c>
      <c r="C19" s="59" t="s">
        <v>15</v>
      </c>
      <c r="D19" s="59" t="s">
        <v>34</v>
      </c>
      <c r="E19" s="59" t="s">
        <v>35</v>
      </c>
      <c r="F19" s="64" t="s">
        <v>81</v>
      </c>
      <c r="G19" s="60">
        <f t="shared" si="0"/>
        <v>29441</v>
      </c>
      <c r="H19" s="61">
        <v>44256</v>
      </c>
      <c r="I19" s="76" t="s">
        <v>82</v>
      </c>
      <c r="J19" s="71" t="s">
        <v>25</v>
      </c>
      <c r="K19" s="71" t="s">
        <v>32</v>
      </c>
    </row>
    <row r="20" ht="20" customHeight="1" spans="1:11">
      <c r="A20" s="58">
        <f t="shared" si="1"/>
        <v>17</v>
      </c>
      <c r="B20" s="65" t="s">
        <v>83</v>
      </c>
      <c r="C20" s="59" t="s">
        <v>22</v>
      </c>
      <c r="D20" s="59" t="s">
        <v>84</v>
      </c>
      <c r="E20" s="59" t="s">
        <v>23</v>
      </c>
      <c r="F20" s="66" t="s">
        <v>85</v>
      </c>
      <c r="G20" s="60">
        <f t="shared" si="0"/>
        <v>24239</v>
      </c>
      <c r="H20" s="61">
        <v>44264</v>
      </c>
      <c r="I20" s="58">
        <v>18385893979</v>
      </c>
      <c r="J20" s="71" t="s">
        <v>25</v>
      </c>
      <c r="K20" s="71" t="s">
        <v>26</v>
      </c>
    </row>
    <row r="21" ht="20" customHeight="1" spans="1:11">
      <c r="A21" s="58">
        <f t="shared" si="1"/>
        <v>18</v>
      </c>
      <c r="B21" s="67" t="s">
        <v>86</v>
      </c>
      <c r="C21" s="59" t="s">
        <v>15</v>
      </c>
      <c r="D21" s="59" t="s">
        <v>16</v>
      </c>
      <c r="E21" s="59" t="s">
        <v>60</v>
      </c>
      <c r="F21" s="66" t="s">
        <v>87</v>
      </c>
      <c r="G21" s="60">
        <f t="shared" si="0"/>
        <v>30248</v>
      </c>
      <c r="H21" s="61">
        <v>44265</v>
      </c>
      <c r="I21" s="76">
        <v>18788746737</v>
      </c>
      <c r="J21" s="71" t="s">
        <v>25</v>
      </c>
      <c r="K21" s="71" t="s">
        <v>32</v>
      </c>
    </row>
    <row r="22" ht="20" customHeight="1" spans="1:11">
      <c r="A22" s="58">
        <f t="shared" si="1"/>
        <v>19</v>
      </c>
      <c r="B22" s="68" t="s">
        <v>88</v>
      </c>
      <c r="C22" s="59" t="s">
        <v>15</v>
      </c>
      <c r="D22" s="59" t="s">
        <v>89</v>
      </c>
      <c r="E22" s="59" t="s">
        <v>64</v>
      </c>
      <c r="F22" s="66" t="s">
        <v>90</v>
      </c>
      <c r="G22" s="60">
        <f t="shared" si="0"/>
        <v>31711</v>
      </c>
      <c r="H22" s="61">
        <v>44265</v>
      </c>
      <c r="I22" s="76" t="s">
        <v>91</v>
      </c>
      <c r="J22" s="71" t="s">
        <v>25</v>
      </c>
      <c r="K22" s="71" t="s">
        <v>32</v>
      </c>
    </row>
    <row r="23" ht="20" customHeight="1" spans="1:11">
      <c r="A23" s="58">
        <f t="shared" si="1"/>
        <v>20</v>
      </c>
      <c r="B23" s="58" t="s">
        <v>92</v>
      </c>
      <c r="C23" s="59" t="s">
        <v>15</v>
      </c>
      <c r="D23" s="59" t="s">
        <v>93</v>
      </c>
      <c r="E23" s="59" t="s">
        <v>64</v>
      </c>
      <c r="F23" s="66" t="s">
        <v>94</v>
      </c>
      <c r="G23" s="60">
        <f t="shared" si="0"/>
        <v>29831</v>
      </c>
      <c r="H23" s="61">
        <v>44265</v>
      </c>
      <c r="I23" s="76" t="s">
        <v>95</v>
      </c>
      <c r="J23" s="71" t="s">
        <v>25</v>
      </c>
      <c r="K23" s="71" t="s">
        <v>32</v>
      </c>
    </row>
    <row r="24" ht="20" customHeight="1" spans="1:11">
      <c r="A24" s="58">
        <f t="shared" si="1"/>
        <v>21</v>
      </c>
      <c r="B24" s="69" t="s">
        <v>96</v>
      </c>
      <c r="C24" s="59" t="s">
        <v>15</v>
      </c>
      <c r="D24" s="59" t="s">
        <v>16</v>
      </c>
      <c r="E24" s="59" t="s">
        <v>97</v>
      </c>
      <c r="F24" s="104" t="s">
        <v>98</v>
      </c>
      <c r="G24" s="60">
        <f t="shared" si="0"/>
        <v>35136</v>
      </c>
      <c r="H24" s="61">
        <v>44265</v>
      </c>
      <c r="I24" s="58">
        <v>15121413435</v>
      </c>
      <c r="J24" s="71" t="s">
        <v>25</v>
      </c>
      <c r="K24" s="71" t="s">
        <v>62</v>
      </c>
    </row>
    <row r="25" ht="20" customHeight="1" spans="1:11">
      <c r="A25" s="58">
        <f t="shared" si="1"/>
        <v>22</v>
      </c>
      <c r="B25" s="68" t="s">
        <v>99</v>
      </c>
      <c r="C25" s="59" t="s">
        <v>15</v>
      </c>
      <c r="D25" s="59" t="s">
        <v>100</v>
      </c>
      <c r="E25" s="59" t="s">
        <v>101</v>
      </c>
      <c r="F25" s="105" t="s">
        <v>102</v>
      </c>
      <c r="G25" s="60">
        <f t="shared" si="0"/>
        <v>32563</v>
      </c>
      <c r="H25" s="61">
        <v>44265</v>
      </c>
      <c r="I25" s="76" t="s">
        <v>103</v>
      </c>
      <c r="J25" s="71" t="s">
        <v>25</v>
      </c>
      <c r="K25" s="71" t="s">
        <v>62</v>
      </c>
    </row>
    <row r="26" ht="20" customHeight="1" spans="1:11">
      <c r="A26" s="58">
        <f t="shared" si="1"/>
        <v>23</v>
      </c>
      <c r="B26" s="68" t="s">
        <v>104</v>
      </c>
      <c r="C26" s="59" t="s">
        <v>15</v>
      </c>
      <c r="D26" s="59" t="s">
        <v>68</v>
      </c>
      <c r="E26" s="59" t="s">
        <v>105</v>
      </c>
      <c r="F26" s="106" t="s">
        <v>106</v>
      </c>
      <c r="G26" s="60">
        <f t="shared" si="0"/>
        <v>24161</v>
      </c>
      <c r="H26" s="61">
        <v>44268</v>
      </c>
      <c r="I26" s="76" t="s">
        <v>107</v>
      </c>
      <c r="J26" s="71" t="s">
        <v>25</v>
      </c>
      <c r="K26" s="71" t="s">
        <v>26</v>
      </c>
    </row>
    <row r="27" ht="20" customHeight="1" spans="1:11">
      <c r="A27" s="58">
        <f t="shared" si="1"/>
        <v>24</v>
      </c>
      <c r="B27" s="68" t="s">
        <v>108</v>
      </c>
      <c r="C27" s="59" t="s">
        <v>15</v>
      </c>
      <c r="D27" s="68" t="s">
        <v>109</v>
      </c>
      <c r="E27" s="59" t="s">
        <v>60</v>
      </c>
      <c r="F27" s="105" t="s">
        <v>110</v>
      </c>
      <c r="G27" s="60">
        <f t="shared" si="0"/>
        <v>31550</v>
      </c>
      <c r="H27" s="61">
        <v>44270</v>
      </c>
      <c r="I27" s="76" t="s">
        <v>111</v>
      </c>
      <c r="J27" s="71" t="s">
        <v>25</v>
      </c>
      <c r="K27" s="71" t="s">
        <v>32</v>
      </c>
    </row>
    <row r="28" ht="20" customHeight="1" spans="1:11">
      <c r="A28" s="58">
        <f t="shared" si="1"/>
        <v>25</v>
      </c>
      <c r="B28" s="59" t="s">
        <v>112</v>
      </c>
      <c r="C28" s="59" t="s">
        <v>15</v>
      </c>
      <c r="D28" s="59" t="s">
        <v>68</v>
      </c>
      <c r="E28" s="59" t="s">
        <v>113</v>
      </c>
      <c r="F28" s="107" t="s">
        <v>114</v>
      </c>
      <c r="G28" s="60">
        <f t="shared" si="0"/>
        <v>34357</v>
      </c>
      <c r="H28" s="61">
        <v>44271</v>
      </c>
      <c r="I28" s="76" t="s">
        <v>115</v>
      </c>
      <c r="J28" s="71" t="s">
        <v>25</v>
      </c>
      <c r="K28" s="71" t="s">
        <v>62</v>
      </c>
    </row>
    <row r="29" ht="20" customHeight="1" spans="1:11">
      <c r="A29" s="58">
        <f t="shared" si="1"/>
        <v>26</v>
      </c>
      <c r="B29" s="68" t="s">
        <v>116</v>
      </c>
      <c r="C29" s="59" t="s">
        <v>15</v>
      </c>
      <c r="D29" s="68" t="s">
        <v>117</v>
      </c>
      <c r="E29" s="59" t="s">
        <v>118</v>
      </c>
      <c r="F29" s="105" t="s">
        <v>119</v>
      </c>
      <c r="G29" s="60">
        <f t="shared" si="0"/>
        <v>34154</v>
      </c>
      <c r="H29" s="61">
        <v>44280</v>
      </c>
      <c r="I29" s="76" t="s">
        <v>120</v>
      </c>
      <c r="J29" s="71" t="s">
        <v>25</v>
      </c>
      <c r="K29" s="71" t="s">
        <v>62</v>
      </c>
    </row>
    <row r="30" ht="20" customHeight="1" spans="1:11">
      <c r="A30" s="58">
        <f t="shared" si="1"/>
        <v>27</v>
      </c>
      <c r="B30" s="68" t="s">
        <v>121</v>
      </c>
      <c r="C30" s="59" t="s">
        <v>15</v>
      </c>
      <c r="D30" s="68" t="s">
        <v>109</v>
      </c>
      <c r="E30" s="59" t="s">
        <v>101</v>
      </c>
      <c r="F30" s="102" t="s">
        <v>122</v>
      </c>
      <c r="G30" s="60">
        <f t="shared" si="0"/>
        <v>32585</v>
      </c>
      <c r="H30" s="61">
        <v>44280</v>
      </c>
      <c r="I30" s="76" t="s">
        <v>123</v>
      </c>
      <c r="J30" s="71" t="s">
        <v>25</v>
      </c>
      <c r="K30" s="71" t="s">
        <v>62</v>
      </c>
    </row>
    <row r="31" ht="20" customHeight="1" spans="1:11">
      <c r="A31" s="58">
        <f t="shared" si="1"/>
        <v>28</v>
      </c>
      <c r="B31" s="59" t="s">
        <v>124</v>
      </c>
      <c r="C31" s="59" t="s">
        <v>15</v>
      </c>
      <c r="D31" s="68" t="s">
        <v>109</v>
      </c>
      <c r="E31" s="59" t="s">
        <v>118</v>
      </c>
      <c r="F31" s="102" t="s">
        <v>125</v>
      </c>
      <c r="G31" s="60">
        <f t="shared" si="0"/>
        <v>32987</v>
      </c>
      <c r="H31" s="61">
        <v>44280</v>
      </c>
      <c r="I31" s="58">
        <v>18798725546</v>
      </c>
      <c r="J31" s="71" t="s">
        <v>25</v>
      </c>
      <c r="K31" s="71" t="s">
        <v>62</v>
      </c>
    </row>
    <row r="32" ht="20" customHeight="1" spans="1:11">
      <c r="A32" s="58">
        <f t="shared" si="1"/>
        <v>29</v>
      </c>
      <c r="B32" s="68" t="s">
        <v>126</v>
      </c>
      <c r="C32" s="59" t="s">
        <v>22</v>
      </c>
      <c r="D32" s="59" t="s">
        <v>100</v>
      </c>
      <c r="E32" s="59" t="s">
        <v>127</v>
      </c>
      <c r="F32" s="102" t="s">
        <v>128</v>
      </c>
      <c r="G32" s="60">
        <f t="shared" si="0"/>
        <v>35711</v>
      </c>
      <c r="H32" s="61">
        <v>44280</v>
      </c>
      <c r="I32" s="76" t="s">
        <v>129</v>
      </c>
      <c r="J32" s="71" t="s">
        <v>25</v>
      </c>
      <c r="K32" s="71" t="s">
        <v>62</v>
      </c>
    </row>
    <row r="33" ht="20" customHeight="1" spans="1:11">
      <c r="A33" s="58">
        <f t="shared" si="1"/>
        <v>30</v>
      </c>
      <c r="B33" s="68" t="s">
        <v>130</v>
      </c>
      <c r="C33" s="59" t="s">
        <v>15</v>
      </c>
      <c r="D33" s="59" t="s">
        <v>39</v>
      </c>
      <c r="E33" s="59" t="s">
        <v>131</v>
      </c>
      <c r="F33" s="102" t="s">
        <v>132</v>
      </c>
      <c r="G33" s="60">
        <f t="shared" si="0"/>
        <v>34823</v>
      </c>
      <c r="H33" s="61">
        <v>44280</v>
      </c>
      <c r="I33" s="76" t="s">
        <v>133</v>
      </c>
      <c r="J33" s="71" t="s">
        <v>25</v>
      </c>
      <c r="K33" s="71" t="s">
        <v>62</v>
      </c>
    </row>
    <row r="34" ht="20" customHeight="1" spans="1:11">
      <c r="A34" s="58">
        <f t="shared" si="1"/>
        <v>31</v>
      </c>
      <c r="B34" s="68" t="s">
        <v>134</v>
      </c>
      <c r="C34" s="59" t="s">
        <v>15</v>
      </c>
      <c r="D34" s="68" t="s">
        <v>117</v>
      </c>
      <c r="E34" s="59" t="s">
        <v>101</v>
      </c>
      <c r="F34" s="102" t="s">
        <v>135</v>
      </c>
      <c r="G34" s="60">
        <f t="shared" si="0"/>
        <v>35633</v>
      </c>
      <c r="H34" s="61">
        <v>44280</v>
      </c>
      <c r="I34" s="76" t="s">
        <v>136</v>
      </c>
      <c r="J34" s="71" t="s">
        <v>25</v>
      </c>
      <c r="K34" s="71" t="s">
        <v>62</v>
      </c>
    </row>
    <row r="35" ht="20" customHeight="1" spans="1:11">
      <c r="A35" s="58">
        <f t="shared" si="1"/>
        <v>32</v>
      </c>
      <c r="B35" s="59" t="s">
        <v>137</v>
      </c>
      <c r="C35" s="59" t="s">
        <v>22</v>
      </c>
      <c r="D35" s="68" t="s">
        <v>89</v>
      </c>
      <c r="E35" s="59" t="s">
        <v>105</v>
      </c>
      <c r="F35" s="102" t="s">
        <v>138</v>
      </c>
      <c r="G35" s="60">
        <f t="shared" si="0"/>
        <v>25017</v>
      </c>
      <c r="H35" s="61">
        <v>44281</v>
      </c>
      <c r="I35" s="58">
        <v>18212174378</v>
      </c>
      <c r="J35" s="71" t="s">
        <v>25</v>
      </c>
      <c r="K35" s="71" t="s">
        <v>26</v>
      </c>
    </row>
    <row r="36" ht="20" customHeight="1" spans="1:11">
      <c r="A36" s="58">
        <f t="shared" si="1"/>
        <v>33</v>
      </c>
      <c r="B36" s="68" t="s">
        <v>139</v>
      </c>
      <c r="C36" s="59" t="s">
        <v>15</v>
      </c>
      <c r="D36" s="68" t="s">
        <v>140</v>
      </c>
      <c r="E36" s="59" t="s">
        <v>141</v>
      </c>
      <c r="F36" s="105" t="s">
        <v>142</v>
      </c>
      <c r="G36" s="60">
        <f t="shared" si="0"/>
        <v>29948</v>
      </c>
      <c r="H36" s="61">
        <v>44292</v>
      </c>
      <c r="I36" s="76" t="s">
        <v>143</v>
      </c>
      <c r="J36" s="71" t="s">
        <v>25</v>
      </c>
      <c r="K36" s="71" t="s">
        <v>32</v>
      </c>
    </row>
    <row r="37" ht="20" customHeight="1" spans="1:11">
      <c r="A37" s="58">
        <f t="shared" si="1"/>
        <v>34</v>
      </c>
      <c r="B37" s="68" t="s">
        <v>144</v>
      </c>
      <c r="C37" s="59" t="s">
        <v>15</v>
      </c>
      <c r="D37" s="68" t="s">
        <v>145</v>
      </c>
      <c r="E37" s="59" t="s">
        <v>146</v>
      </c>
      <c r="F37" s="105" t="s">
        <v>147</v>
      </c>
      <c r="G37" s="60">
        <f t="shared" si="0"/>
        <v>31388</v>
      </c>
      <c r="H37" s="61">
        <v>44292</v>
      </c>
      <c r="I37" s="78" t="s">
        <v>148</v>
      </c>
      <c r="J37" s="71" t="s">
        <v>25</v>
      </c>
      <c r="K37" s="71" t="s">
        <v>32</v>
      </c>
    </row>
    <row r="38" ht="20" customHeight="1" spans="1:11">
      <c r="A38" s="58">
        <f t="shared" si="1"/>
        <v>35</v>
      </c>
      <c r="B38" s="68" t="s">
        <v>149</v>
      </c>
      <c r="C38" s="59" t="s">
        <v>15</v>
      </c>
      <c r="D38" s="68" t="s">
        <v>55</v>
      </c>
      <c r="E38" s="59" t="s">
        <v>150</v>
      </c>
      <c r="F38" s="105" t="s">
        <v>151</v>
      </c>
      <c r="G38" s="60">
        <f t="shared" si="0"/>
        <v>32464</v>
      </c>
      <c r="H38" s="61">
        <v>44292</v>
      </c>
      <c r="I38" s="76" t="s">
        <v>152</v>
      </c>
      <c r="J38" s="71" t="s">
        <v>25</v>
      </c>
      <c r="K38" s="71" t="s">
        <v>32</v>
      </c>
    </row>
    <row r="39" ht="20" customHeight="1" spans="1:11">
      <c r="A39" s="58">
        <f t="shared" si="1"/>
        <v>36</v>
      </c>
      <c r="B39" s="68" t="s">
        <v>153</v>
      </c>
      <c r="C39" s="59" t="s">
        <v>15</v>
      </c>
      <c r="D39" s="68" t="s">
        <v>109</v>
      </c>
      <c r="E39" s="59" t="s">
        <v>17</v>
      </c>
      <c r="F39" s="105" t="s">
        <v>154</v>
      </c>
      <c r="G39" s="60">
        <f t="shared" si="0"/>
        <v>33791</v>
      </c>
      <c r="H39" s="61">
        <v>44299</v>
      </c>
      <c r="I39" s="76">
        <v>18076266681</v>
      </c>
      <c r="J39" s="71" t="s">
        <v>155</v>
      </c>
      <c r="K39" s="71" t="s">
        <v>20</v>
      </c>
    </row>
    <row r="40" ht="20" customHeight="1" spans="1:11">
      <c r="A40" s="58">
        <f t="shared" si="1"/>
        <v>37</v>
      </c>
      <c r="B40" s="68" t="s">
        <v>156</v>
      </c>
      <c r="C40" s="59" t="s">
        <v>15</v>
      </c>
      <c r="D40" s="68" t="s">
        <v>109</v>
      </c>
      <c r="E40" s="59" t="s">
        <v>157</v>
      </c>
      <c r="F40" s="68" t="s">
        <v>158</v>
      </c>
      <c r="G40" s="60">
        <f t="shared" si="0"/>
        <v>34926</v>
      </c>
      <c r="H40" s="61">
        <v>44307</v>
      </c>
      <c r="I40" s="58">
        <v>18285256170</v>
      </c>
      <c r="J40" s="71" t="s">
        <v>25</v>
      </c>
      <c r="K40" s="71" t="s">
        <v>62</v>
      </c>
    </row>
    <row r="41" ht="20" customHeight="1" spans="1:11">
      <c r="A41" s="58">
        <f t="shared" si="1"/>
        <v>38</v>
      </c>
      <c r="B41" s="68" t="s">
        <v>159</v>
      </c>
      <c r="C41" s="59" t="s">
        <v>15</v>
      </c>
      <c r="D41" s="68" t="s">
        <v>109</v>
      </c>
      <c r="E41" s="59" t="s">
        <v>101</v>
      </c>
      <c r="F41" s="105" t="s">
        <v>160</v>
      </c>
      <c r="G41" s="60">
        <f t="shared" si="0"/>
        <v>34724</v>
      </c>
      <c r="H41" s="61">
        <v>44307</v>
      </c>
      <c r="I41" s="76" t="s">
        <v>161</v>
      </c>
      <c r="J41" s="71" t="s">
        <v>25</v>
      </c>
      <c r="K41" s="71" t="s">
        <v>62</v>
      </c>
    </row>
    <row r="42" ht="20" customHeight="1" spans="1:11">
      <c r="A42" s="58">
        <f t="shared" si="1"/>
        <v>39</v>
      </c>
      <c r="B42" s="68" t="s">
        <v>162</v>
      </c>
      <c r="C42" s="59" t="s">
        <v>22</v>
      </c>
      <c r="D42" s="68" t="s">
        <v>145</v>
      </c>
      <c r="E42" s="68" t="s">
        <v>163</v>
      </c>
      <c r="F42" s="105" t="s">
        <v>164</v>
      </c>
      <c r="G42" s="60">
        <f t="shared" si="0"/>
        <v>30085</v>
      </c>
      <c r="H42" s="61">
        <v>44307</v>
      </c>
      <c r="I42" s="76" t="s">
        <v>165</v>
      </c>
      <c r="J42" s="71" t="s">
        <v>155</v>
      </c>
      <c r="K42" s="71" t="s">
        <v>32</v>
      </c>
    </row>
    <row r="43" ht="20" customHeight="1" spans="1:11">
      <c r="A43" s="58">
        <f t="shared" si="1"/>
        <v>40</v>
      </c>
      <c r="B43" s="68" t="s">
        <v>166</v>
      </c>
      <c r="C43" s="59" t="s">
        <v>15</v>
      </c>
      <c r="D43" s="68" t="s">
        <v>109</v>
      </c>
      <c r="E43" s="59" t="s">
        <v>157</v>
      </c>
      <c r="F43" s="105" t="s">
        <v>167</v>
      </c>
      <c r="G43" s="60">
        <f t="shared" si="0"/>
        <v>33426</v>
      </c>
      <c r="H43" s="61">
        <v>44307</v>
      </c>
      <c r="I43" s="76" t="s">
        <v>168</v>
      </c>
      <c r="J43" s="71" t="s">
        <v>25</v>
      </c>
      <c r="K43" s="71" t="s">
        <v>62</v>
      </c>
    </row>
    <row r="44" ht="20" customHeight="1" spans="1:11">
      <c r="A44" s="58">
        <f t="shared" si="1"/>
        <v>41</v>
      </c>
      <c r="B44" s="68" t="s">
        <v>169</v>
      </c>
      <c r="C44" s="59" t="s">
        <v>22</v>
      </c>
      <c r="D44" s="68" t="s">
        <v>145</v>
      </c>
      <c r="E44" s="68" t="s">
        <v>170</v>
      </c>
      <c r="F44" s="105" t="s">
        <v>171</v>
      </c>
      <c r="G44" s="60">
        <f t="shared" si="0"/>
        <v>36434</v>
      </c>
      <c r="H44" s="61">
        <v>44312</v>
      </c>
      <c r="I44" s="76" t="s">
        <v>172</v>
      </c>
      <c r="J44" s="71" t="s">
        <v>25</v>
      </c>
      <c r="K44" s="71" t="s">
        <v>32</v>
      </c>
    </row>
    <row r="45" ht="20" customHeight="1" spans="1:11">
      <c r="A45" s="58">
        <f t="shared" si="1"/>
        <v>42</v>
      </c>
      <c r="B45" s="59" t="s">
        <v>173</v>
      </c>
      <c r="C45" s="59" t="s">
        <v>15</v>
      </c>
      <c r="D45" s="68" t="s">
        <v>145</v>
      </c>
      <c r="E45" s="68" t="s">
        <v>174</v>
      </c>
      <c r="F45" s="105" t="s">
        <v>175</v>
      </c>
      <c r="G45" s="60">
        <f t="shared" si="0"/>
        <v>25662</v>
      </c>
      <c r="H45" s="61">
        <v>44312</v>
      </c>
      <c r="I45" s="58">
        <v>13985002134</v>
      </c>
      <c r="J45" s="71" t="s">
        <v>25</v>
      </c>
      <c r="K45" s="71" t="s">
        <v>32</v>
      </c>
    </row>
    <row r="46" ht="20" customHeight="1" spans="1:11">
      <c r="A46" s="58">
        <f t="shared" si="1"/>
        <v>43</v>
      </c>
      <c r="B46" s="68" t="s">
        <v>176</v>
      </c>
      <c r="C46" s="59" t="s">
        <v>22</v>
      </c>
      <c r="D46" s="68" t="s">
        <v>34</v>
      </c>
      <c r="E46" s="68" t="s">
        <v>177</v>
      </c>
      <c r="F46" s="68" t="s">
        <v>178</v>
      </c>
      <c r="G46" s="60">
        <f t="shared" si="0"/>
        <v>35746</v>
      </c>
      <c r="H46" s="61">
        <v>44312</v>
      </c>
      <c r="I46" s="76" t="s">
        <v>179</v>
      </c>
      <c r="J46" s="71" t="s">
        <v>25</v>
      </c>
      <c r="K46" s="71" t="s">
        <v>32</v>
      </c>
    </row>
    <row r="47" ht="16" customHeight="1" spans="1:11">
      <c r="A47" s="58">
        <f t="shared" si="1"/>
        <v>44</v>
      </c>
      <c r="B47" s="58" t="s">
        <v>180</v>
      </c>
      <c r="C47" s="59" t="s">
        <v>22</v>
      </c>
      <c r="D47" s="68" t="s">
        <v>109</v>
      </c>
      <c r="E47" s="59" t="s">
        <v>23</v>
      </c>
      <c r="F47" s="105" t="s">
        <v>181</v>
      </c>
      <c r="G47" s="60">
        <f t="shared" si="0"/>
        <v>27130</v>
      </c>
      <c r="H47" s="61">
        <v>44322</v>
      </c>
      <c r="I47" s="79">
        <v>17708526189</v>
      </c>
      <c r="J47" s="71" t="s">
        <v>155</v>
      </c>
      <c r="K47" s="71" t="s">
        <v>26</v>
      </c>
    </row>
    <row r="48" ht="17" customHeight="1" spans="1:11">
      <c r="A48" s="58">
        <f t="shared" si="1"/>
        <v>45</v>
      </c>
      <c r="B48" s="24" t="s">
        <v>182</v>
      </c>
      <c r="C48" s="59" t="s">
        <v>15</v>
      </c>
      <c r="D48" s="68" t="s">
        <v>34</v>
      </c>
      <c r="E48" s="59" t="s">
        <v>35</v>
      </c>
      <c r="F48" s="105" t="s">
        <v>183</v>
      </c>
      <c r="G48" s="60">
        <f t="shared" si="0"/>
        <v>25585</v>
      </c>
      <c r="H48" s="61">
        <v>44322</v>
      </c>
      <c r="I48" s="76" t="s">
        <v>184</v>
      </c>
      <c r="J48" s="71" t="s">
        <v>25</v>
      </c>
      <c r="K48" s="71" t="s">
        <v>32</v>
      </c>
    </row>
    <row r="49" ht="20" customHeight="1" spans="1:11">
      <c r="A49" s="58">
        <f t="shared" si="1"/>
        <v>46</v>
      </c>
      <c r="B49" s="68" t="s">
        <v>185</v>
      </c>
      <c r="C49" s="59" t="s">
        <v>15</v>
      </c>
      <c r="D49" s="68" t="s">
        <v>34</v>
      </c>
      <c r="E49" s="59" t="s">
        <v>35</v>
      </c>
      <c r="F49" s="105" t="s">
        <v>186</v>
      </c>
      <c r="G49" s="60">
        <f t="shared" si="0"/>
        <v>33324</v>
      </c>
      <c r="H49" s="61">
        <v>44327</v>
      </c>
      <c r="I49" s="76">
        <v>13628567879</v>
      </c>
      <c r="J49" s="71" t="s">
        <v>25</v>
      </c>
      <c r="K49" s="71" t="s">
        <v>20</v>
      </c>
    </row>
    <row r="50" ht="20" customHeight="1" spans="1:11">
      <c r="A50" s="58">
        <f t="shared" si="1"/>
        <v>47</v>
      </c>
      <c r="B50" s="73" t="s">
        <v>187</v>
      </c>
      <c r="C50" s="59" t="s">
        <v>15</v>
      </c>
      <c r="D50" s="59" t="s">
        <v>100</v>
      </c>
      <c r="E50" s="59" t="s">
        <v>17</v>
      </c>
      <c r="F50" s="68" t="s">
        <v>188</v>
      </c>
      <c r="G50" s="60">
        <f t="shared" si="0"/>
        <v>34982</v>
      </c>
      <c r="H50" s="61">
        <v>44329</v>
      </c>
      <c r="I50" s="76" t="s">
        <v>189</v>
      </c>
      <c r="J50" s="71" t="s">
        <v>25</v>
      </c>
      <c r="K50" s="71" t="s">
        <v>20</v>
      </c>
    </row>
    <row r="51" ht="20" customHeight="1" spans="1:11">
      <c r="A51" s="58">
        <f t="shared" si="1"/>
        <v>48</v>
      </c>
      <c r="B51" s="24" t="s">
        <v>190</v>
      </c>
      <c r="C51" s="59" t="s">
        <v>15</v>
      </c>
      <c r="D51" s="68" t="s">
        <v>89</v>
      </c>
      <c r="E51" s="59" t="s">
        <v>113</v>
      </c>
      <c r="F51" s="105" t="s">
        <v>191</v>
      </c>
      <c r="G51" s="60">
        <f t="shared" si="0"/>
        <v>35072</v>
      </c>
      <c r="H51" s="61">
        <v>44330</v>
      </c>
      <c r="I51" s="76" t="s">
        <v>192</v>
      </c>
      <c r="J51" s="71" t="s">
        <v>25</v>
      </c>
      <c r="K51" s="71" t="s">
        <v>62</v>
      </c>
    </row>
    <row r="52" ht="20" customHeight="1" spans="1:11">
      <c r="A52" s="58">
        <f t="shared" si="1"/>
        <v>49</v>
      </c>
      <c r="B52" s="24" t="s">
        <v>193</v>
      </c>
      <c r="C52" s="59" t="s">
        <v>15</v>
      </c>
      <c r="D52" s="68" t="s">
        <v>89</v>
      </c>
      <c r="E52" s="59" t="s">
        <v>118</v>
      </c>
      <c r="F52" s="105" t="s">
        <v>194</v>
      </c>
      <c r="G52" s="60">
        <f t="shared" si="0"/>
        <v>35380</v>
      </c>
      <c r="H52" s="61">
        <v>44330</v>
      </c>
      <c r="I52" s="76" t="s">
        <v>195</v>
      </c>
      <c r="J52" s="71" t="s">
        <v>25</v>
      </c>
      <c r="K52" s="71" t="s">
        <v>62</v>
      </c>
    </row>
    <row r="53" ht="20" customHeight="1" spans="1:11">
      <c r="A53" s="58">
        <f t="shared" si="1"/>
        <v>50</v>
      </c>
      <c r="B53" s="24" t="s">
        <v>196</v>
      </c>
      <c r="C53" s="59" t="s">
        <v>15</v>
      </c>
      <c r="D53" s="68" t="s">
        <v>140</v>
      </c>
      <c r="E53" s="59" t="s">
        <v>101</v>
      </c>
      <c r="F53" s="105" t="s">
        <v>197</v>
      </c>
      <c r="G53" s="60">
        <f t="shared" si="0"/>
        <v>35941</v>
      </c>
      <c r="H53" s="61">
        <v>44330</v>
      </c>
      <c r="I53" s="76" t="s">
        <v>198</v>
      </c>
      <c r="J53" s="71" t="s">
        <v>25</v>
      </c>
      <c r="K53" s="71" t="s">
        <v>62</v>
      </c>
    </row>
    <row r="54" ht="20" customHeight="1" spans="1:11">
      <c r="A54" s="58">
        <f t="shared" si="1"/>
        <v>51</v>
      </c>
      <c r="B54" s="74" t="s">
        <v>199</v>
      </c>
      <c r="C54" s="59" t="s">
        <v>15</v>
      </c>
      <c r="D54" s="68" t="s">
        <v>140</v>
      </c>
      <c r="E54" s="59" t="s">
        <v>101</v>
      </c>
      <c r="F54" s="105" t="s">
        <v>200</v>
      </c>
      <c r="G54" s="60">
        <f t="shared" si="0"/>
        <v>29948</v>
      </c>
      <c r="H54" s="61">
        <v>44330</v>
      </c>
      <c r="I54" s="76" t="s">
        <v>201</v>
      </c>
      <c r="J54" s="71" t="s">
        <v>25</v>
      </c>
      <c r="K54" s="71" t="s">
        <v>62</v>
      </c>
    </row>
    <row r="55" ht="20" customHeight="1" spans="1:11">
      <c r="A55" s="58">
        <f t="shared" si="1"/>
        <v>52</v>
      </c>
      <c r="B55" s="24" t="s">
        <v>202</v>
      </c>
      <c r="C55" s="59" t="s">
        <v>15</v>
      </c>
      <c r="D55" s="62" t="s">
        <v>28</v>
      </c>
      <c r="E55" s="59" t="s">
        <v>203</v>
      </c>
      <c r="F55" s="105" t="s">
        <v>204</v>
      </c>
      <c r="G55" s="60">
        <f t="shared" si="0"/>
        <v>28222</v>
      </c>
      <c r="H55" s="61">
        <v>44351</v>
      </c>
      <c r="I55" s="76" t="s">
        <v>205</v>
      </c>
      <c r="J55" s="71" t="s">
        <v>25</v>
      </c>
      <c r="K55" s="71" t="s">
        <v>32</v>
      </c>
    </row>
    <row r="56" ht="20" customHeight="1" spans="1:11">
      <c r="A56" s="58">
        <f t="shared" si="1"/>
        <v>53</v>
      </c>
      <c r="B56" s="24" t="s">
        <v>206</v>
      </c>
      <c r="C56" s="59" t="s">
        <v>15</v>
      </c>
      <c r="D56" s="68" t="s">
        <v>89</v>
      </c>
      <c r="E56" s="59" t="s">
        <v>17</v>
      </c>
      <c r="F56" s="105" t="s">
        <v>207</v>
      </c>
      <c r="G56" s="60">
        <f t="shared" si="0"/>
        <v>24347</v>
      </c>
      <c r="H56" s="61">
        <v>44354</v>
      </c>
      <c r="I56" s="76">
        <v>15120326622</v>
      </c>
      <c r="J56" s="71" t="s">
        <v>155</v>
      </c>
      <c r="K56" s="71" t="s">
        <v>20</v>
      </c>
    </row>
    <row r="57" ht="15" customHeight="1" spans="1:11">
      <c r="A57" s="58">
        <f t="shared" si="1"/>
        <v>54</v>
      </c>
      <c r="B57" s="24" t="s">
        <v>208</v>
      </c>
      <c r="C57" s="59" t="s">
        <v>15</v>
      </c>
      <c r="D57" s="68" t="s">
        <v>55</v>
      </c>
      <c r="E57" s="59" t="s">
        <v>209</v>
      </c>
      <c r="F57" s="105" t="s">
        <v>210</v>
      </c>
      <c r="G57" s="60">
        <f t="shared" si="0"/>
        <v>31680</v>
      </c>
      <c r="H57" s="61">
        <v>44364</v>
      </c>
      <c r="I57" s="76" t="s">
        <v>211</v>
      </c>
      <c r="J57" s="71" t="s">
        <v>25</v>
      </c>
      <c r="K57" s="71" t="s">
        <v>32</v>
      </c>
    </row>
    <row r="58" spans="1:11">
      <c r="A58" s="58">
        <f t="shared" si="1"/>
        <v>55</v>
      </c>
      <c r="B58" s="24" t="s">
        <v>212</v>
      </c>
      <c r="C58" s="59" t="s">
        <v>15</v>
      </c>
      <c r="D58" s="68" t="s">
        <v>34</v>
      </c>
      <c r="E58" s="59" t="s">
        <v>35</v>
      </c>
      <c r="F58" s="105" t="s">
        <v>213</v>
      </c>
      <c r="G58" s="60">
        <f t="shared" si="0"/>
        <v>35188</v>
      </c>
      <c r="H58" s="61">
        <v>44364</v>
      </c>
      <c r="I58" s="76" t="s">
        <v>214</v>
      </c>
      <c r="J58" s="71" t="s">
        <v>25</v>
      </c>
      <c r="K58" s="71" t="s">
        <v>20</v>
      </c>
    </row>
    <row r="59" s="50" customFormat="1" spans="1:11">
      <c r="A59" s="58">
        <f t="shared" si="1"/>
        <v>56</v>
      </c>
      <c r="B59" s="24" t="s">
        <v>215</v>
      </c>
      <c r="C59" s="59" t="s">
        <v>15</v>
      </c>
      <c r="D59" s="59" t="s">
        <v>100</v>
      </c>
      <c r="E59" s="59" t="s">
        <v>17</v>
      </c>
      <c r="F59" s="105" t="s">
        <v>216</v>
      </c>
      <c r="G59" s="60">
        <f t="shared" si="0"/>
        <v>34464</v>
      </c>
      <c r="H59" s="61">
        <v>44370</v>
      </c>
      <c r="I59" s="76">
        <v>15285654983</v>
      </c>
      <c r="J59" s="71" t="s">
        <v>155</v>
      </c>
      <c r="K59" s="71" t="s">
        <v>20</v>
      </c>
    </row>
    <row r="60" spans="1:11">
      <c r="A60" s="58">
        <f t="shared" si="1"/>
        <v>57</v>
      </c>
      <c r="B60" s="24" t="s">
        <v>217</v>
      </c>
      <c r="C60" s="59" t="s">
        <v>15</v>
      </c>
      <c r="D60" s="59" t="s">
        <v>100</v>
      </c>
      <c r="E60" s="59" t="s">
        <v>17</v>
      </c>
      <c r="F60" s="105" t="s">
        <v>218</v>
      </c>
      <c r="G60" s="60">
        <f t="shared" si="0"/>
        <v>28760</v>
      </c>
      <c r="H60" s="61">
        <v>44378</v>
      </c>
      <c r="I60" s="76">
        <v>13595768290</v>
      </c>
      <c r="J60" s="71" t="s">
        <v>155</v>
      </c>
      <c r="K60" s="71" t="s">
        <v>20</v>
      </c>
    </row>
    <row r="61" spans="1:11">
      <c r="A61" s="58">
        <f t="shared" si="1"/>
        <v>58</v>
      </c>
      <c r="B61" s="74" t="s">
        <v>219</v>
      </c>
      <c r="C61" s="59" t="s">
        <v>15</v>
      </c>
      <c r="D61" s="68" t="s">
        <v>220</v>
      </c>
      <c r="E61" s="59" t="s">
        <v>221</v>
      </c>
      <c r="F61" s="105" t="s">
        <v>222</v>
      </c>
      <c r="G61" s="60">
        <f t="shared" si="0"/>
        <v>27342</v>
      </c>
      <c r="H61" s="61">
        <v>44378</v>
      </c>
      <c r="I61" s="76">
        <v>18932004248</v>
      </c>
      <c r="J61" s="71" t="s">
        <v>155</v>
      </c>
      <c r="K61" s="71" t="s">
        <v>32</v>
      </c>
    </row>
    <row r="62" spans="1:11">
      <c r="A62" s="58">
        <f t="shared" si="1"/>
        <v>59</v>
      </c>
      <c r="B62" s="24" t="s">
        <v>223</v>
      </c>
      <c r="C62" s="59" t="s">
        <v>22</v>
      </c>
      <c r="D62" s="68" t="s">
        <v>109</v>
      </c>
      <c r="E62" s="59" t="s">
        <v>127</v>
      </c>
      <c r="F62" s="105" t="s">
        <v>224</v>
      </c>
      <c r="G62" s="60">
        <f t="shared" si="0"/>
        <v>34311</v>
      </c>
      <c r="H62" s="61">
        <v>44378</v>
      </c>
      <c r="I62" s="76">
        <v>15285977140</v>
      </c>
      <c r="J62" s="71" t="s">
        <v>19</v>
      </c>
      <c r="K62" s="71" t="s">
        <v>62</v>
      </c>
    </row>
    <row r="63" spans="1:11">
      <c r="A63" s="58">
        <f t="shared" si="1"/>
        <v>60</v>
      </c>
      <c r="B63" s="59" t="s">
        <v>33</v>
      </c>
      <c r="C63" s="59" t="s">
        <v>15</v>
      </c>
      <c r="D63" s="59" t="s">
        <v>34</v>
      </c>
      <c r="E63" s="59" t="s">
        <v>35</v>
      </c>
      <c r="F63" s="102" t="s">
        <v>36</v>
      </c>
      <c r="G63" s="60">
        <f t="shared" si="0"/>
        <v>32503</v>
      </c>
      <c r="H63" s="61">
        <v>44378</v>
      </c>
      <c r="I63" s="76" t="s">
        <v>37</v>
      </c>
      <c r="J63" s="71" t="s">
        <v>155</v>
      </c>
      <c r="K63" s="71" t="s">
        <v>32</v>
      </c>
    </row>
    <row r="64" spans="1:11">
      <c r="A64" s="58">
        <f t="shared" si="1"/>
        <v>61</v>
      </c>
      <c r="B64" s="24" t="s">
        <v>225</v>
      </c>
      <c r="C64" s="59" t="s">
        <v>15</v>
      </c>
      <c r="D64" s="59" t="s">
        <v>84</v>
      </c>
      <c r="E64" s="59" t="s">
        <v>17</v>
      </c>
      <c r="F64" s="105" t="s">
        <v>226</v>
      </c>
      <c r="G64" s="60">
        <f t="shared" si="0"/>
        <v>30021</v>
      </c>
      <c r="H64" s="61">
        <v>44384</v>
      </c>
      <c r="I64" s="76">
        <v>18385904575</v>
      </c>
      <c r="J64" s="71" t="s">
        <v>155</v>
      </c>
      <c r="K64" s="71" t="s">
        <v>20</v>
      </c>
    </row>
    <row r="65" spans="1:11">
      <c r="A65" s="58">
        <f t="shared" si="1"/>
        <v>62</v>
      </c>
      <c r="B65" s="80" t="s">
        <v>54</v>
      </c>
      <c r="C65" s="59" t="s">
        <v>22</v>
      </c>
      <c r="D65" s="68" t="s">
        <v>55</v>
      </c>
      <c r="E65" s="59" t="s">
        <v>227</v>
      </c>
      <c r="F65" s="105" t="s">
        <v>57</v>
      </c>
      <c r="G65" s="60">
        <f t="shared" si="0"/>
        <v>36158</v>
      </c>
      <c r="H65" s="61">
        <v>44389</v>
      </c>
      <c r="I65" s="76" t="s">
        <v>58</v>
      </c>
      <c r="J65" s="71" t="s">
        <v>228</v>
      </c>
      <c r="K65" s="71" t="s">
        <v>32</v>
      </c>
    </row>
    <row r="66" spans="1:11">
      <c r="A66" s="58">
        <f t="shared" si="1"/>
        <v>63</v>
      </c>
      <c r="B66" s="80" t="s">
        <v>229</v>
      </c>
      <c r="C66" s="59" t="s">
        <v>22</v>
      </c>
      <c r="D66" s="68" t="s">
        <v>109</v>
      </c>
      <c r="E66" s="59" t="s">
        <v>97</v>
      </c>
      <c r="F66" s="68" t="s">
        <v>230</v>
      </c>
      <c r="G66" s="60">
        <f t="shared" si="0"/>
        <v>34992</v>
      </c>
      <c r="H66" s="61">
        <v>44389</v>
      </c>
      <c r="I66" s="76" t="s">
        <v>231</v>
      </c>
      <c r="J66" s="71" t="s">
        <v>228</v>
      </c>
      <c r="K66" s="71" t="s">
        <v>62</v>
      </c>
    </row>
    <row r="67" spans="1:11">
      <c r="A67" s="58">
        <f t="shared" si="1"/>
        <v>64</v>
      </c>
      <c r="B67" s="80" t="s">
        <v>232</v>
      </c>
      <c r="C67" s="59" t="s">
        <v>22</v>
      </c>
      <c r="D67" s="68" t="s">
        <v>100</v>
      </c>
      <c r="E67" s="59" t="s">
        <v>131</v>
      </c>
      <c r="F67" s="68" t="s">
        <v>233</v>
      </c>
      <c r="G67" s="60">
        <f t="shared" si="0"/>
        <v>36111</v>
      </c>
      <c r="H67" s="61">
        <v>44389</v>
      </c>
      <c r="I67" s="76" t="s">
        <v>234</v>
      </c>
      <c r="J67" s="71" t="s">
        <v>228</v>
      </c>
      <c r="K67" s="71" t="s">
        <v>62</v>
      </c>
    </row>
    <row r="68" spans="1:11">
      <c r="A68" s="58">
        <f t="shared" si="1"/>
        <v>65</v>
      </c>
      <c r="B68" s="80" t="s">
        <v>235</v>
      </c>
      <c r="C68" s="59" t="s">
        <v>22</v>
      </c>
      <c r="D68" s="68" t="s">
        <v>236</v>
      </c>
      <c r="E68" s="59" t="s">
        <v>97</v>
      </c>
      <c r="F68" s="68" t="s">
        <v>237</v>
      </c>
      <c r="G68" s="60">
        <f t="shared" ref="G68:G79" si="2">--TEXT(MID(F68,7,6+(LEN(F68)=18)*2),"0-00-00")</f>
        <v>36364</v>
      </c>
      <c r="H68" s="61">
        <v>44389</v>
      </c>
      <c r="I68" s="76" t="s">
        <v>238</v>
      </c>
      <c r="J68" s="71" t="s">
        <v>228</v>
      </c>
      <c r="K68" s="71" t="s">
        <v>62</v>
      </c>
    </row>
    <row r="69" spans="1:11">
      <c r="A69" s="58">
        <f t="shared" ref="A69:A122" si="3">ROW(A66:A303)</f>
        <v>66</v>
      </c>
      <c r="B69" s="80" t="s">
        <v>239</v>
      </c>
      <c r="C69" s="59" t="s">
        <v>15</v>
      </c>
      <c r="D69" s="59" t="s">
        <v>109</v>
      </c>
      <c r="E69" s="59" t="s">
        <v>118</v>
      </c>
      <c r="F69" s="68" t="s">
        <v>240</v>
      </c>
      <c r="G69" s="60">
        <f t="shared" si="2"/>
        <v>36006</v>
      </c>
      <c r="H69" s="61">
        <v>44389</v>
      </c>
      <c r="I69" s="76" t="s">
        <v>241</v>
      </c>
      <c r="J69" s="71" t="s">
        <v>228</v>
      </c>
      <c r="K69" s="71" t="s">
        <v>62</v>
      </c>
    </row>
    <row r="70" spans="1:11">
      <c r="A70" s="58">
        <f t="shared" si="3"/>
        <v>67</v>
      </c>
      <c r="B70" s="80" t="s">
        <v>242</v>
      </c>
      <c r="C70" s="59" t="s">
        <v>15</v>
      </c>
      <c r="D70" s="68" t="s">
        <v>243</v>
      </c>
      <c r="E70" s="59" t="s">
        <v>101</v>
      </c>
      <c r="F70" s="68" t="s">
        <v>244</v>
      </c>
      <c r="G70" s="60">
        <f t="shared" si="2"/>
        <v>36108</v>
      </c>
      <c r="H70" s="61">
        <v>44389</v>
      </c>
      <c r="I70" s="76" t="s">
        <v>245</v>
      </c>
      <c r="J70" s="71" t="s">
        <v>228</v>
      </c>
      <c r="K70" s="71" t="s">
        <v>62</v>
      </c>
    </row>
    <row r="71" spans="1:11">
      <c r="A71" s="58">
        <f t="shared" si="3"/>
        <v>68</v>
      </c>
      <c r="B71" s="80" t="s">
        <v>246</v>
      </c>
      <c r="C71" s="59" t="s">
        <v>15</v>
      </c>
      <c r="D71" s="68" t="s">
        <v>243</v>
      </c>
      <c r="E71" s="59" t="s">
        <v>113</v>
      </c>
      <c r="F71" s="68" t="s">
        <v>247</v>
      </c>
      <c r="G71" s="60">
        <f t="shared" si="2"/>
        <v>35529</v>
      </c>
      <c r="H71" s="61">
        <v>44389</v>
      </c>
      <c r="I71" s="76">
        <v>15329701507</v>
      </c>
      <c r="J71" s="71" t="s">
        <v>228</v>
      </c>
      <c r="K71" s="71" t="s">
        <v>62</v>
      </c>
    </row>
    <row r="72" spans="1:11">
      <c r="A72" s="58">
        <f t="shared" si="3"/>
        <v>69</v>
      </c>
      <c r="B72" s="80" t="s">
        <v>248</v>
      </c>
      <c r="C72" s="59" t="s">
        <v>15</v>
      </c>
      <c r="D72" s="68" t="s">
        <v>100</v>
      </c>
      <c r="E72" s="59" t="s">
        <v>127</v>
      </c>
      <c r="F72" s="105" t="s">
        <v>249</v>
      </c>
      <c r="G72" s="60">
        <f t="shared" si="2"/>
        <v>36104</v>
      </c>
      <c r="H72" s="61">
        <v>44389</v>
      </c>
      <c r="I72" s="76" t="s">
        <v>250</v>
      </c>
      <c r="J72" s="71" t="s">
        <v>228</v>
      </c>
      <c r="K72" s="71" t="s">
        <v>62</v>
      </c>
    </row>
    <row r="73" s="50" customFormat="1" spans="1:11">
      <c r="A73" s="58">
        <f t="shared" si="3"/>
        <v>70</v>
      </c>
      <c r="B73" s="80" t="s">
        <v>251</v>
      </c>
      <c r="C73" s="59" t="s">
        <v>15</v>
      </c>
      <c r="D73" s="59" t="s">
        <v>109</v>
      </c>
      <c r="E73" s="59" t="s">
        <v>105</v>
      </c>
      <c r="F73" s="59" t="s">
        <v>252</v>
      </c>
      <c r="G73" s="60">
        <f t="shared" si="2"/>
        <v>36167</v>
      </c>
      <c r="H73" s="61">
        <v>44396</v>
      </c>
      <c r="I73" s="76">
        <v>18286835019</v>
      </c>
      <c r="J73" s="71" t="s">
        <v>155</v>
      </c>
      <c r="K73" s="71" t="s">
        <v>20</v>
      </c>
    </row>
    <row r="74" s="50" customFormat="1" spans="1:11">
      <c r="A74" s="58">
        <f t="shared" si="3"/>
        <v>71</v>
      </c>
      <c r="B74" s="24" t="s">
        <v>253</v>
      </c>
      <c r="C74" s="59" t="s">
        <v>15</v>
      </c>
      <c r="D74" s="59" t="s">
        <v>39</v>
      </c>
      <c r="E74" s="59" t="s">
        <v>17</v>
      </c>
      <c r="F74" s="68" t="s">
        <v>254</v>
      </c>
      <c r="G74" s="60">
        <f t="shared" si="2"/>
        <v>36252</v>
      </c>
      <c r="H74" s="61">
        <v>44394</v>
      </c>
      <c r="I74" s="76" t="s">
        <v>255</v>
      </c>
      <c r="J74" s="71" t="s">
        <v>155</v>
      </c>
      <c r="K74" s="71" t="s">
        <v>20</v>
      </c>
    </row>
    <row r="75" spans="1:11">
      <c r="A75" s="58">
        <f t="shared" si="3"/>
        <v>72</v>
      </c>
      <c r="B75" s="24" t="s">
        <v>256</v>
      </c>
      <c r="C75" s="59" t="s">
        <v>22</v>
      </c>
      <c r="D75" s="59" t="s">
        <v>257</v>
      </c>
      <c r="E75" s="59" t="s">
        <v>146</v>
      </c>
      <c r="F75" s="68" t="s">
        <v>258</v>
      </c>
      <c r="G75" s="60">
        <f t="shared" si="2"/>
        <v>32643</v>
      </c>
      <c r="H75" s="61">
        <v>44396</v>
      </c>
      <c r="I75" s="76">
        <v>18985026089</v>
      </c>
      <c r="J75" s="71" t="s">
        <v>25</v>
      </c>
      <c r="K75" s="71" t="s">
        <v>32</v>
      </c>
    </row>
    <row r="76" spans="1:11">
      <c r="A76" s="58">
        <f t="shared" si="3"/>
        <v>73</v>
      </c>
      <c r="B76" s="24" t="s">
        <v>259</v>
      </c>
      <c r="C76" s="59" t="s">
        <v>15</v>
      </c>
      <c r="D76" s="59" t="s">
        <v>260</v>
      </c>
      <c r="E76" s="59" t="s">
        <v>261</v>
      </c>
      <c r="F76" s="105" t="s">
        <v>262</v>
      </c>
      <c r="G76" s="60">
        <f t="shared" si="2"/>
        <v>34976</v>
      </c>
      <c r="H76" s="61">
        <v>44396</v>
      </c>
      <c r="I76" s="76">
        <v>18302637159</v>
      </c>
      <c r="J76" s="71" t="s">
        <v>25</v>
      </c>
      <c r="K76" s="71" t="s">
        <v>32</v>
      </c>
    </row>
    <row r="77" spans="1:11">
      <c r="A77" s="58">
        <f t="shared" si="3"/>
        <v>74</v>
      </c>
      <c r="B77" s="24" t="s">
        <v>263</v>
      </c>
      <c r="C77" s="59" t="s">
        <v>15</v>
      </c>
      <c r="D77" s="59" t="s">
        <v>264</v>
      </c>
      <c r="E77" s="59" t="s">
        <v>113</v>
      </c>
      <c r="F77" s="105" t="s">
        <v>265</v>
      </c>
      <c r="G77" s="60">
        <f t="shared" si="2"/>
        <v>34882</v>
      </c>
      <c r="H77" s="61">
        <v>44396</v>
      </c>
      <c r="I77" s="76">
        <v>13684143205</v>
      </c>
      <c r="J77" s="71" t="s">
        <v>25</v>
      </c>
      <c r="K77" s="71" t="s">
        <v>62</v>
      </c>
    </row>
    <row r="78" spans="1:11">
      <c r="A78" s="58">
        <f t="shared" si="3"/>
        <v>75</v>
      </c>
      <c r="B78" s="24" t="s">
        <v>266</v>
      </c>
      <c r="C78" s="59" t="s">
        <v>15</v>
      </c>
      <c r="D78" s="59" t="s">
        <v>264</v>
      </c>
      <c r="E78" s="59" t="s">
        <v>97</v>
      </c>
      <c r="F78" s="105" t="s">
        <v>267</v>
      </c>
      <c r="G78" s="60">
        <f t="shared" si="2"/>
        <v>34944</v>
      </c>
      <c r="H78" s="61">
        <v>44396</v>
      </c>
      <c r="I78" s="76">
        <v>19117602131</v>
      </c>
      <c r="J78" s="71" t="s">
        <v>25</v>
      </c>
      <c r="K78" s="71" t="s">
        <v>62</v>
      </c>
    </row>
    <row r="79" spans="1:11">
      <c r="A79" s="58">
        <f t="shared" si="3"/>
        <v>76</v>
      </c>
      <c r="B79" s="29" t="s">
        <v>268</v>
      </c>
      <c r="C79" s="59" t="s">
        <v>15</v>
      </c>
      <c r="D79" s="59" t="s">
        <v>269</v>
      </c>
      <c r="E79" s="59" t="s">
        <v>35</v>
      </c>
      <c r="F79" s="105" t="s">
        <v>270</v>
      </c>
      <c r="G79" s="60">
        <f t="shared" si="2"/>
        <v>31680</v>
      </c>
      <c r="H79" s="61">
        <v>44396</v>
      </c>
      <c r="I79" s="76">
        <v>15329405190</v>
      </c>
      <c r="J79" s="71" t="s">
        <v>25</v>
      </c>
      <c r="K79" s="71" t="s">
        <v>20</v>
      </c>
    </row>
    <row r="80" spans="1:11">
      <c r="A80" s="58">
        <f t="shared" si="3"/>
        <v>77</v>
      </c>
      <c r="B80" s="24" t="s">
        <v>271</v>
      </c>
      <c r="C80" s="59" t="s">
        <v>15</v>
      </c>
      <c r="D80" s="59" t="s">
        <v>272</v>
      </c>
      <c r="E80" s="59" t="s">
        <v>273</v>
      </c>
      <c r="F80" s="107" t="s">
        <v>274</v>
      </c>
      <c r="G80" s="60">
        <v>34158</v>
      </c>
      <c r="H80" s="61">
        <v>44409</v>
      </c>
      <c r="I80" s="76">
        <v>18285149604</v>
      </c>
      <c r="J80" s="71" t="s">
        <v>155</v>
      </c>
      <c r="K80" s="71" t="s">
        <v>32</v>
      </c>
    </row>
    <row r="81" spans="1:11">
      <c r="A81" s="58">
        <f t="shared" si="3"/>
        <v>78</v>
      </c>
      <c r="B81" s="24" t="s">
        <v>275</v>
      </c>
      <c r="C81" s="59" t="s">
        <v>22</v>
      </c>
      <c r="D81" s="59" t="s">
        <v>269</v>
      </c>
      <c r="E81" s="59" t="s">
        <v>276</v>
      </c>
      <c r="F81" s="108" t="s">
        <v>277</v>
      </c>
      <c r="G81" s="60">
        <f t="shared" ref="G81:G88" si="4">--TEXT(MID(F81,7,6+(LEN(F81)=18)*2),"0-00-00")</f>
        <v>30631</v>
      </c>
      <c r="H81" s="61">
        <v>44410</v>
      </c>
      <c r="I81" s="76">
        <v>13984358071</v>
      </c>
      <c r="J81" s="71" t="s">
        <v>25</v>
      </c>
      <c r="K81" s="71" t="s">
        <v>32</v>
      </c>
    </row>
    <row r="82" spans="1:11">
      <c r="A82" s="58">
        <f t="shared" si="3"/>
        <v>79</v>
      </c>
      <c r="B82" s="24" t="s">
        <v>278</v>
      </c>
      <c r="C82" s="59" t="s">
        <v>15</v>
      </c>
      <c r="D82" s="59" t="s">
        <v>279</v>
      </c>
      <c r="E82" s="59" t="s">
        <v>280</v>
      </c>
      <c r="F82" s="108" t="s">
        <v>281</v>
      </c>
      <c r="G82" s="60">
        <f t="shared" si="4"/>
        <v>33913</v>
      </c>
      <c r="H82" s="61">
        <v>44410</v>
      </c>
      <c r="I82" s="76">
        <v>13527514263</v>
      </c>
      <c r="J82" s="71" t="s">
        <v>25</v>
      </c>
      <c r="K82" s="71" t="s">
        <v>32</v>
      </c>
    </row>
    <row r="83" spans="1:11">
      <c r="A83" s="58">
        <f t="shared" si="3"/>
        <v>80</v>
      </c>
      <c r="B83" s="24" t="s">
        <v>282</v>
      </c>
      <c r="C83" s="59" t="s">
        <v>22</v>
      </c>
      <c r="D83" s="59" t="s">
        <v>272</v>
      </c>
      <c r="E83" s="59" t="s">
        <v>131</v>
      </c>
      <c r="F83" s="109" t="s">
        <v>283</v>
      </c>
      <c r="G83" s="60">
        <f t="shared" si="4"/>
        <v>36185</v>
      </c>
      <c r="H83" s="61">
        <v>44410</v>
      </c>
      <c r="I83" s="76">
        <v>18198531481</v>
      </c>
      <c r="J83" s="71" t="s">
        <v>284</v>
      </c>
      <c r="K83" s="71" t="s">
        <v>32</v>
      </c>
    </row>
    <row r="84" spans="1:11">
      <c r="A84" s="58">
        <f t="shared" si="3"/>
        <v>81</v>
      </c>
      <c r="B84" s="24" t="s">
        <v>285</v>
      </c>
      <c r="C84" s="59" t="s">
        <v>22</v>
      </c>
      <c r="D84" s="59" t="s">
        <v>42</v>
      </c>
      <c r="E84" s="59" t="s">
        <v>56</v>
      </c>
      <c r="F84" s="107" t="s">
        <v>286</v>
      </c>
      <c r="G84" s="60">
        <f t="shared" si="4"/>
        <v>36935</v>
      </c>
      <c r="H84" s="61">
        <v>44410</v>
      </c>
      <c r="I84" s="76">
        <v>15285537405</v>
      </c>
      <c r="J84" s="71" t="s">
        <v>284</v>
      </c>
      <c r="K84" s="71" t="s">
        <v>287</v>
      </c>
    </row>
    <row r="85" spans="1:11">
      <c r="A85" s="58">
        <f t="shared" si="3"/>
        <v>82</v>
      </c>
      <c r="B85" s="24" t="s">
        <v>288</v>
      </c>
      <c r="C85" s="59" t="s">
        <v>15</v>
      </c>
      <c r="D85" s="59" t="s">
        <v>42</v>
      </c>
      <c r="E85" s="59" t="s">
        <v>56</v>
      </c>
      <c r="F85" s="72" t="s">
        <v>289</v>
      </c>
      <c r="G85" s="60">
        <f t="shared" si="4"/>
        <v>36371</v>
      </c>
      <c r="H85" s="61">
        <v>44410</v>
      </c>
      <c r="I85" s="76">
        <v>18230884286</v>
      </c>
      <c r="J85" s="71" t="s">
        <v>284</v>
      </c>
      <c r="K85" s="71" t="s">
        <v>287</v>
      </c>
    </row>
    <row r="86" spans="1:11">
      <c r="A86" s="58">
        <f t="shared" si="3"/>
        <v>83</v>
      </c>
      <c r="B86" s="24" t="s">
        <v>290</v>
      </c>
      <c r="C86" s="59" t="s">
        <v>15</v>
      </c>
      <c r="D86" s="59" t="s">
        <v>272</v>
      </c>
      <c r="E86" s="59" t="s">
        <v>56</v>
      </c>
      <c r="F86" s="107" t="s">
        <v>291</v>
      </c>
      <c r="G86" s="60">
        <f t="shared" si="4"/>
        <v>37012</v>
      </c>
      <c r="H86" s="61">
        <v>44410</v>
      </c>
      <c r="I86" s="76">
        <v>17685073303</v>
      </c>
      <c r="J86" s="71" t="s">
        <v>284</v>
      </c>
      <c r="K86" s="71" t="s">
        <v>287</v>
      </c>
    </row>
    <row r="87" spans="1:11">
      <c r="A87" s="58">
        <f t="shared" si="3"/>
        <v>84</v>
      </c>
      <c r="B87" s="24" t="s">
        <v>292</v>
      </c>
      <c r="C87" s="59" t="s">
        <v>15</v>
      </c>
      <c r="D87" s="59" t="s">
        <v>272</v>
      </c>
      <c r="E87" s="59" t="s">
        <v>56</v>
      </c>
      <c r="F87" s="107" t="s">
        <v>293</v>
      </c>
      <c r="G87" s="60">
        <f t="shared" si="4"/>
        <v>36088</v>
      </c>
      <c r="H87" s="61">
        <v>44410</v>
      </c>
      <c r="I87" s="76">
        <v>15286222274</v>
      </c>
      <c r="J87" s="71" t="s">
        <v>284</v>
      </c>
      <c r="K87" s="71" t="s">
        <v>287</v>
      </c>
    </row>
    <row r="88" spans="1:11">
      <c r="A88" s="58">
        <f t="shared" si="3"/>
        <v>85</v>
      </c>
      <c r="B88" s="24" t="s">
        <v>294</v>
      </c>
      <c r="C88" s="59" t="s">
        <v>15</v>
      </c>
      <c r="D88" s="59" t="s">
        <v>272</v>
      </c>
      <c r="E88" s="59" t="s">
        <v>56</v>
      </c>
      <c r="F88" s="107" t="s">
        <v>295</v>
      </c>
      <c r="G88" s="60">
        <f t="shared" si="4"/>
        <v>36488</v>
      </c>
      <c r="H88" s="61">
        <v>44410</v>
      </c>
      <c r="I88" s="76">
        <v>13385585448</v>
      </c>
      <c r="J88" s="71" t="s">
        <v>284</v>
      </c>
      <c r="K88" s="71" t="s">
        <v>287</v>
      </c>
    </row>
    <row r="89" spans="1:11">
      <c r="A89" s="58">
        <f t="shared" si="3"/>
        <v>86</v>
      </c>
      <c r="B89" s="80" t="s">
        <v>296</v>
      </c>
      <c r="C89" s="59" t="s">
        <v>22</v>
      </c>
      <c r="D89" s="59" t="s">
        <v>84</v>
      </c>
      <c r="E89" s="59" t="s">
        <v>23</v>
      </c>
      <c r="F89" s="108" t="s">
        <v>297</v>
      </c>
      <c r="G89" s="60">
        <v>25906</v>
      </c>
      <c r="H89" s="61">
        <v>44414</v>
      </c>
      <c r="I89" s="76">
        <v>18385893979</v>
      </c>
      <c r="J89" s="71" t="s">
        <v>155</v>
      </c>
      <c r="K89" s="71" t="s">
        <v>26</v>
      </c>
    </row>
    <row r="90" spans="1:11">
      <c r="A90" s="58">
        <f t="shared" si="3"/>
        <v>87</v>
      </c>
      <c r="B90" s="24" t="s">
        <v>298</v>
      </c>
      <c r="C90" s="59" t="s">
        <v>22</v>
      </c>
      <c r="D90" s="59" t="s">
        <v>236</v>
      </c>
      <c r="E90" s="59" t="s">
        <v>23</v>
      </c>
      <c r="F90" s="110" t="s">
        <v>299</v>
      </c>
      <c r="G90" s="60">
        <v>27200</v>
      </c>
      <c r="H90" s="61">
        <v>44420</v>
      </c>
      <c r="I90" s="76">
        <v>15348697650</v>
      </c>
      <c r="J90" s="71" t="s">
        <v>155</v>
      </c>
      <c r="K90" s="71" t="s">
        <v>26</v>
      </c>
    </row>
    <row r="91" spans="1:11">
      <c r="A91" s="58">
        <f t="shared" si="3"/>
        <v>88</v>
      </c>
      <c r="B91" s="24" t="s">
        <v>300</v>
      </c>
      <c r="C91" s="59" t="s">
        <v>15</v>
      </c>
      <c r="D91" s="59" t="s">
        <v>100</v>
      </c>
      <c r="E91" s="59" t="s">
        <v>105</v>
      </c>
      <c r="F91" s="105" t="s">
        <v>301</v>
      </c>
      <c r="G91" s="60">
        <v>36811</v>
      </c>
      <c r="H91" s="61">
        <v>44430</v>
      </c>
      <c r="I91" s="76">
        <v>17885503343</v>
      </c>
      <c r="J91" s="71" t="s">
        <v>155</v>
      </c>
      <c r="K91" s="71" t="s">
        <v>26</v>
      </c>
    </row>
    <row r="92" spans="1:11">
      <c r="A92" s="58">
        <f t="shared" si="3"/>
        <v>89</v>
      </c>
      <c r="B92" s="29" t="s">
        <v>302</v>
      </c>
      <c r="C92" s="59" t="s">
        <v>15</v>
      </c>
      <c r="D92" s="59" t="s">
        <v>100</v>
      </c>
      <c r="E92" s="59" t="s">
        <v>105</v>
      </c>
      <c r="F92" s="105" t="s">
        <v>303</v>
      </c>
      <c r="G92" s="60">
        <v>35875</v>
      </c>
      <c r="H92" s="61">
        <v>44431</v>
      </c>
      <c r="I92" s="77">
        <v>15519303441</v>
      </c>
      <c r="J92" s="71" t="s">
        <v>155</v>
      </c>
      <c r="K92" s="71" t="s">
        <v>26</v>
      </c>
    </row>
    <row r="93" spans="1:11">
      <c r="A93" s="58">
        <f t="shared" si="3"/>
        <v>90</v>
      </c>
      <c r="B93" s="29" t="s">
        <v>304</v>
      </c>
      <c r="C93" s="59" t="s">
        <v>15</v>
      </c>
      <c r="D93" s="59" t="s">
        <v>100</v>
      </c>
      <c r="E93" s="59" t="s">
        <v>105</v>
      </c>
      <c r="F93" s="105" t="s">
        <v>305</v>
      </c>
      <c r="G93" s="60">
        <v>35591</v>
      </c>
      <c r="H93" s="61">
        <v>44431</v>
      </c>
      <c r="I93" s="77">
        <v>18286380442</v>
      </c>
      <c r="J93" s="71" t="s">
        <v>155</v>
      </c>
      <c r="K93" s="71" t="s">
        <v>26</v>
      </c>
    </row>
    <row r="94" spans="1:11">
      <c r="A94" s="58">
        <f t="shared" si="3"/>
        <v>91</v>
      </c>
      <c r="B94" s="83" t="s">
        <v>306</v>
      </c>
      <c r="C94" s="59" t="s">
        <v>15</v>
      </c>
      <c r="D94" s="59" t="s">
        <v>16</v>
      </c>
      <c r="E94" s="59" t="s">
        <v>101</v>
      </c>
      <c r="F94" s="108" t="s">
        <v>307</v>
      </c>
      <c r="G94" s="60">
        <v>36163</v>
      </c>
      <c r="H94" s="84">
        <v>44431</v>
      </c>
      <c r="I94" s="76">
        <v>18892319249</v>
      </c>
      <c r="J94" s="71" t="s">
        <v>155</v>
      </c>
      <c r="K94" s="71" t="s">
        <v>62</v>
      </c>
    </row>
    <row r="95" spans="1:11">
      <c r="A95" s="58">
        <f t="shared" si="3"/>
        <v>92</v>
      </c>
      <c r="B95" s="85" t="s">
        <v>308</v>
      </c>
      <c r="C95" s="59" t="s">
        <v>15</v>
      </c>
      <c r="D95" s="59" t="s">
        <v>309</v>
      </c>
      <c r="E95" s="59" t="s">
        <v>101</v>
      </c>
      <c r="F95" s="108" t="s">
        <v>310</v>
      </c>
      <c r="G95" s="60">
        <v>36131</v>
      </c>
      <c r="H95" s="84">
        <v>44431</v>
      </c>
      <c r="I95" s="76">
        <v>15286081362</v>
      </c>
      <c r="J95" s="71" t="s">
        <v>155</v>
      </c>
      <c r="K95" s="71" t="s">
        <v>62</v>
      </c>
    </row>
    <row r="96" spans="1:11">
      <c r="A96" s="58">
        <f t="shared" si="3"/>
        <v>93</v>
      </c>
      <c r="B96" s="24" t="s">
        <v>311</v>
      </c>
      <c r="C96" s="59" t="s">
        <v>15</v>
      </c>
      <c r="D96" s="59" t="s">
        <v>68</v>
      </c>
      <c r="E96" s="59" t="s">
        <v>17</v>
      </c>
      <c r="F96" s="105" t="s">
        <v>312</v>
      </c>
      <c r="G96" s="60">
        <v>34572</v>
      </c>
      <c r="H96" s="61">
        <v>44433</v>
      </c>
      <c r="I96" s="76">
        <v>15255067214</v>
      </c>
      <c r="J96" s="71" t="s">
        <v>155</v>
      </c>
      <c r="K96" s="71" t="s">
        <v>313</v>
      </c>
    </row>
    <row r="97" spans="1:11">
      <c r="A97" s="58">
        <f t="shared" si="3"/>
        <v>94</v>
      </c>
      <c r="B97" s="24" t="s">
        <v>314</v>
      </c>
      <c r="C97" s="59" t="s">
        <v>22</v>
      </c>
      <c r="D97" s="59" t="s">
        <v>145</v>
      </c>
      <c r="E97" s="59" t="s">
        <v>56</v>
      </c>
      <c r="F97" s="105" t="s">
        <v>315</v>
      </c>
      <c r="G97" s="60">
        <v>36402</v>
      </c>
      <c r="H97" s="61">
        <v>44440</v>
      </c>
      <c r="I97" s="76">
        <v>15086489748</v>
      </c>
      <c r="J97" s="71" t="s">
        <v>284</v>
      </c>
      <c r="K97" s="71" t="s">
        <v>287</v>
      </c>
    </row>
    <row r="98" spans="1:11">
      <c r="A98" s="58">
        <f t="shared" si="3"/>
        <v>95</v>
      </c>
      <c r="B98" s="24" t="s">
        <v>316</v>
      </c>
      <c r="C98" s="59" t="s">
        <v>15</v>
      </c>
      <c r="D98" s="59" t="s">
        <v>317</v>
      </c>
      <c r="E98" s="59" t="s">
        <v>56</v>
      </c>
      <c r="F98" s="105" t="s">
        <v>318</v>
      </c>
      <c r="G98" s="60">
        <v>35856</v>
      </c>
      <c r="H98" s="61">
        <v>44440</v>
      </c>
      <c r="I98" s="76">
        <v>13985247106</v>
      </c>
      <c r="J98" s="71" t="s">
        <v>284</v>
      </c>
      <c r="K98" s="71" t="s">
        <v>287</v>
      </c>
    </row>
    <row r="99" spans="1:11">
      <c r="A99" s="58">
        <f t="shared" si="3"/>
        <v>96</v>
      </c>
      <c r="B99" s="24" t="s">
        <v>319</v>
      </c>
      <c r="C99" s="59" t="s">
        <v>15</v>
      </c>
      <c r="D99" s="59" t="s">
        <v>39</v>
      </c>
      <c r="E99" s="59" t="s">
        <v>56</v>
      </c>
      <c r="F99" s="105" t="s">
        <v>320</v>
      </c>
      <c r="G99" s="60">
        <v>36502</v>
      </c>
      <c r="H99" s="61">
        <v>44440</v>
      </c>
      <c r="I99" s="76">
        <v>13885620743</v>
      </c>
      <c r="J99" s="71" t="s">
        <v>284</v>
      </c>
      <c r="K99" s="71" t="s">
        <v>287</v>
      </c>
    </row>
    <row r="100" spans="1:11">
      <c r="A100" s="58">
        <f t="shared" si="3"/>
        <v>97</v>
      </c>
      <c r="B100" s="24" t="s">
        <v>321</v>
      </c>
      <c r="C100" s="59" t="s">
        <v>15</v>
      </c>
      <c r="D100" s="59" t="s">
        <v>39</v>
      </c>
      <c r="E100" s="59" t="s">
        <v>56</v>
      </c>
      <c r="F100" s="105" t="s">
        <v>322</v>
      </c>
      <c r="G100" s="60">
        <v>36882</v>
      </c>
      <c r="H100" s="61">
        <v>44440</v>
      </c>
      <c r="I100" s="76">
        <v>18585686825</v>
      </c>
      <c r="J100" s="71" t="s">
        <v>284</v>
      </c>
      <c r="K100" s="71" t="s">
        <v>287</v>
      </c>
    </row>
    <row r="101" spans="1:11">
      <c r="A101" s="58">
        <f t="shared" si="3"/>
        <v>98</v>
      </c>
      <c r="B101" s="85" t="s">
        <v>323</v>
      </c>
      <c r="C101" s="59" t="s">
        <v>15</v>
      </c>
      <c r="D101" s="59" t="s">
        <v>39</v>
      </c>
      <c r="E101" s="59" t="s">
        <v>118</v>
      </c>
      <c r="F101" s="105" t="s">
        <v>324</v>
      </c>
      <c r="G101" s="60">
        <v>36750</v>
      </c>
      <c r="H101" s="84">
        <v>44440</v>
      </c>
      <c r="I101" s="76">
        <v>19188415002</v>
      </c>
      <c r="J101" s="71" t="s">
        <v>155</v>
      </c>
      <c r="K101" s="71" t="s">
        <v>62</v>
      </c>
    </row>
    <row r="102" spans="1:11">
      <c r="A102" s="58">
        <f t="shared" si="3"/>
        <v>99</v>
      </c>
      <c r="B102" s="80" t="s">
        <v>325</v>
      </c>
      <c r="C102" s="59" t="s">
        <v>22</v>
      </c>
      <c r="D102" s="59" t="s">
        <v>39</v>
      </c>
      <c r="E102" s="59" t="s">
        <v>105</v>
      </c>
      <c r="F102" s="111" t="s">
        <v>326</v>
      </c>
      <c r="G102" s="60">
        <v>24363</v>
      </c>
      <c r="H102" s="61">
        <v>44440</v>
      </c>
      <c r="I102" s="76">
        <v>18275396911</v>
      </c>
      <c r="J102" s="71" t="s">
        <v>155</v>
      </c>
      <c r="K102" s="71" t="s">
        <v>26</v>
      </c>
    </row>
    <row r="103" spans="1:11">
      <c r="A103" s="58">
        <f t="shared" si="3"/>
        <v>100</v>
      </c>
      <c r="B103" s="80" t="s">
        <v>327</v>
      </c>
      <c r="C103" s="59" t="s">
        <v>15</v>
      </c>
      <c r="D103" s="59" t="s">
        <v>39</v>
      </c>
      <c r="E103" s="59" t="s">
        <v>105</v>
      </c>
      <c r="F103" s="111" t="s">
        <v>328</v>
      </c>
      <c r="G103" s="60">
        <v>23634</v>
      </c>
      <c r="H103" s="61">
        <v>44440</v>
      </c>
      <c r="I103" s="76">
        <v>13765155713</v>
      </c>
      <c r="J103" s="71" t="s">
        <v>155</v>
      </c>
      <c r="K103" s="71" t="s">
        <v>26</v>
      </c>
    </row>
    <row r="104" spans="1:11">
      <c r="A104" s="58">
        <f t="shared" si="3"/>
        <v>101</v>
      </c>
      <c r="B104" s="80" t="s">
        <v>329</v>
      </c>
      <c r="C104" s="59" t="s">
        <v>15</v>
      </c>
      <c r="D104" s="59" t="s">
        <v>243</v>
      </c>
      <c r="E104" s="59" t="s">
        <v>17</v>
      </c>
      <c r="F104" s="111" t="s">
        <v>330</v>
      </c>
      <c r="G104" s="60">
        <v>27987</v>
      </c>
      <c r="H104" s="61">
        <v>44443</v>
      </c>
      <c r="I104" s="76">
        <v>13688557642</v>
      </c>
      <c r="J104" s="71" t="s">
        <v>155</v>
      </c>
      <c r="K104" s="71" t="s">
        <v>313</v>
      </c>
    </row>
    <row r="105" spans="1:11">
      <c r="A105" s="58">
        <f t="shared" si="3"/>
        <v>102</v>
      </c>
      <c r="B105" s="87" t="s">
        <v>331</v>
      </c>
      <c r="C105" s="59" t="s">
        <v>15</v>
      </c>
      <c r="D105" s="59" t="s">
        <v>309</v>
      </c>
      <c r="E105" s="59" t="s">
        <v>17</v>
      </c>
      <c r="F105" s="112" t="s">
        <v>332</v>
      </c>
      <c r="G105" s="60">
        <v>31275</v>
      </c>
      <c r="H105" s="61">
        <v>44442</v>
      </c>
      <c r="I105" s="76">
        <v>18084239520</v>
      </c>
      <c r="J105" s="71" t="s">
        <v>155</v>
      </c>
      <c r="K105" s="71" t="s">
        <v>313</v>
      </c>
    </row>
    <row r="106" spans="1:11">
      <c r="A106" s="58">
        <f t="shared" si="3"/>
        <v>103</v>
      </c>
      <c r="B106" s="24" t="s">
        <v>333</v>
      </c>
      <c r="C106" s="59" t="s">
        <v>22</v>
      </c>
      <c r="D106" s="59" t="s">
        <v>269</v>
      </c>
      <c r="E106" s="59" t="s">
        <v>334</v>
      </c>
      <c r="F106" s="105" t="s">
        <v>335</v>
      </c>
      <c r="G106" s="60">
        <v>35503</v>
      </c>
      <c r="H106" s="61">
        <v>44477</v>
      </c>
      <c r="I106" s="68">
        <v>18785391160</v>
      </c>
      <c r="J106" s="71" t="s">
        <v>25</v>
      </c>
      <c r="K106" s="71" t="s">
        <v>313</v>
      </c>
    </row>
    <row r="107" spans="1:11">
      <c r="A107" s="58">
        <f t="shared" si="3"/>
        <v>104</v>
      </c>
      <c r="B107" s="24" t="s">
        <v>336</v>
      </c>
      <c r="C107" s="59" t="s">
        <v>15</v>
      </c>
      <c r="D107" s="59" t="s">
        <v>100</v>
      </c>
      <c r="E107" s="59" t="s">
        <v>56</v>
      </c>
      <c r="F107" s="105" t="s">
        <v>337</v>
      </c>
      <c r="G107" s="60">
        <v>36783</v>
      </c>
      <c r="H107" s="61">
        <v>44477</v>
      </c>
      <c r="I107" s="76">
        <v>18085131471</v>
      </c>
      <c r="J107" s="71" t="s">
        <v>284</v>
      </c>
      <c r="K107" s="71" t="s">
        <v>287</v>
      </c>
    </row>
    <row r="108" spans="1:11">
      <c r="A108" s="58">
        <f t="shared" si="3"/>
        <v>105</v>
      </c>
      <c r="B108" s="83" t="s">
        <v>338</v>
      </c>
      <c r="C108" s="59" t="s">
        <v>22</v>
      </c>
      <c r="D108" s="59" t="s">
        <v>42</v>
      </c>
      <c r="E108" s="59" t="s">
        <v>43</v>
      </c>
      <c r="F108" s="113" t="s">
        <v>339</v>
      </c>
      <c r="G108" s="60">
        <f t="shared" ref="G108:G110" si="5">--TEXT(MID(F108,7,6+(LEN(F108)=18)*2),"0-00-00")</f>
        <v>29984</v>
      </c>
      <c r="H108" s="84">
        <v>44484</v>
      </c>
      <c r="I108" s="76">
        <v>18798784371</v>
      </c>
      <c r="J108" s="71" t="s">
        <v>155</v>
      </c>
      <c r="K108" s="71" t="s">
        <v>32</v>
      </c>
    </row>
    <row r="109" spans="1:11">
      <c r="A109" s="58">
        <f t="shared" si="3"/>
        <v>106</v>
      </c>
      <c r="B109" s="85" t="s">
        <v>340</v>
      </c>
      <c r="C109" s="59" t="s">
        <v>15</v>
      </c>
      <c r="D109" s="59" t="s">
        <v>100</v>
      </c>
      <c r="E109" s="59" t="s">
        <v>341</v>
      </c>
      <c r="F109" s="114" t="s">
        <v>342</v>
      </c>
      <c r="G109" s="60">
        <f t="shared" si="5"/>
        <v>34794</v>
      </c>
      <c r="H109" s="84">
        <v>44484</v>
      </c>
      <c r="I109" s="76">
        <v>13985009412</v>
      </c>
      <c r="J109" s="71" t="s">
        <v>155</v>
      </c>
      <c r="K109" s="71" t="s">
        <v>62</v>
      </c>
    </row>
    <row r="110" spans="1:11">
      <c r="A110" s="58">
        <f t="shared" si="3"/>
        <v>107</v>
      </c>
      <c r="B110" s="83" t="s">
        <v>343</v>
      </c>
      <c r="C110" s="59" t="s">
        <v>22</v>
      </c>
      <c r="D110" s="59" t="s">
        <v>243</v>
      </c>
      <c r="E110" s="59" t="s">
        <v>227</v>
      </c>
      <c r="F110" s="115" t="s">
        <v>344</v>
      </c>
      <c r="G110" s="60">
        <f t="shared" si="5"/>
        <v>35750</v>
      </c>
      <c r="H110" s="84">
        <v>44484</v>
      </c>
      <c r="I110" s="76">
        <v>13128599049</v>
      </c>
      <c r="J110" s="71" t="s">
        <v>155</v>
      </c>
      <c r="K110" s="71" t="s">
        <v>32</v>
      </c>
    </row>
    <row r="111" ht="13" customHeight="1" spans="1:11">
      <c r="A111" s="58">
        <f t="shared" si="3"/>
        <v>108</v>
      </c>
      <c r="B111" s="29" t="s">
        <v>345</v>
      </c>
      <c r="C111" s="59" t="s">
        <v>22</v>
      </c>
      <c r="D111" s="59" t="s">
        <v>109</v>
      </c>
      <c r="E111" s="59" t="s">
        <v>23</v>
      </c>
      <c r="F111" s="68" t="s">
        <v>346</v>
      </c>
      <c r="G111" s="60">
        <v>26890</v>
      </c>
      <c r="H111" s="61">
        <v>44489</v>
      </c>
      <c r="I111" s="76">
        <v>15121259216</v>
      </c>
      <c r="J111" s="71" t="s">
        <v>155</v>
      </c>
      <c r="K111" s="71" t="s">
        <v>26</v>
      </c>
    </row>
    <row r="112" ht="13" customHeight="1" spans="1:11">
      <c r="A112" s="58">
        <f t="shared" si="3"/>
        <v>109</v>
      </c>
      <c r="B112" s="32" t="s">
        <v>347</v>
      </c>
      <c r="C112" s="59" t="s">
        <v>15</v>
      </c>
      <c r="D112" s="59" t="s">
        <v>100</v>
      </c>
      <c r="E112" s="59" t="s">
        <v>17</v>
      </c>
      <c r="F112" s="105" t="s">
        <v>348</v>
      </c>
      <c r="G112" s="60">
        <v>32326</v>
      </c>
      <c r="H112" s="61">
        <v>44489</v>
      </c>
      <c r="I112" s="76">
        <v>17784834544</v>
      </c>
      <c r="J112" s="71" t="s">
        <v>155</v>
      </c>
      <c r="K112" s="71" t="s">
        <v>313</v>
      </c>
    </row>
    <row r="113" spans="1:11">
      <c r="A113" s="58">
        <f t="shared" si="3"/>
        <v>110</v>
      </c>
      <c r="B113" s="32" t="s">
        <v>349</v>
      </c>
      <c r="C113" s="92" t="s">
        <v>22</v>
      </c>
      <c r="D113" s="92" t="s">
        <v>100</v>
      </c>
      <c r="E113" s="92" t="s">
        <v>23</v>
      </c>
      <c r="F113" s="116" t="s">
        <v>350</v>
      </c>
      <c r="G113" s="94">
        <v>31453</v>
      </c>
      <c r="H113" s="95">
        <v>44501</v>
      </c>
      <c r="I113" s="97">
        <v>18385406201</v>
      </c>
      <c r="J113" s="98" t="s">
        <v>155</v>
      </c>
      <c r="K113" s="98" t="s">
        <v>26</v>
      </c>
    </row>
    <row r="114" spans="1:11">
      <c r="A114" s="58">
        <f t="shared" si="3"/>
        <v>111</v>
      </c>
      <c r="B114" s="96" t="s">
        <v>212</v>
      </c>
      <c r="C114" s="59" t="s">
        <v>15</v>
      </c>
      <c r="D114" s="59" t="s">
        <v>269</v>
      </c>
      <c r="E114" s="59" t="s">
        <v>35</v>
      </c>
      <c r="F114" s="105" t="s">
        <v>213</v>
      </c>
      <c r="G114" s="60">
        <v>35188</v>
      </c>
      <c r="H114" s="84">
        <v>44501</v>
      </c>
      <c r="I114" s="76" t="s">
        <v>214</v>
      </c>
      <c r="J114" s="71" t="s">
        <v>155</v>
      </c>
      <c r="K114" s="71" t="s">
        <v>32</v>
      </c>
    </row>
    <row r="115" spans="1:11">
      <c r="A115" s="58">
        <f t="shared" si="3"/>
        <v>112</v>
      </c>
      <c r="B115" s="96" t="s">
        <v>268</v>
      </c>
      <c r="C115" s="59" t="s">
        <v>15</v>
      </c>
      <c r="D115" s="59" t="s">
        <v>269</v>
      </c>
      <c r="E115" s="59" t="s">
        <v>35</v>
      </c>
      <c r="F115" s="105" t="s">
        <v>270</v>
      </c>
      <c r="G115" s="60">
        <v>31680</v>
      </c>
      <c r="H115" s="84">
        <v>44501</v>
      </c>
      <c r="I115" s="76">
        <v>15329405190</v>
      </c>
      <c r="J115" s="71" t="s">
        <v>155</v>
      </c>
      <c r="K115" s="71" t="s">
        <v>32</v>
      </c>
    </row>
    <row r="116" ht="14.5" customHeight="1" spans="1:11">
      <c r="A116" s="58">
        <f t="shared" si="3"/>
        <v>113</v>
      </c>
      <c r="B116" s="96" t="s">
        <v>215</v>
      </c>
      <c r="C116" s="59" t="s">
        <v>15</v>
      </c>
      <c r="D116" s="59" t="s">
        <v>100</v>
      </c>
      <c r="E116" s="59" t="s">
        <v>17</v>
      </c>
      <c r="F116" s="105" t="s">
        <v>216</v>
      </c>
      <c r="G116" s="60">
        <v>34464</v>
      </c>
      <c r="H116" s="84">
        <v>44501</v>
      </c>
      <c r="I116" s="76">
        <v>15285654983</v>
      </c>
      <c r="J116" s="71" t="s">
        <v>155</v>
      </c>
      <c r="K116" s="71" t="s">
        <v>62</v>
      </c>
    </row>
    <row r="117" spans="1:11">
      <c r="A117" s="58">
        <f t="shared" si="3"/>
        <v>114</v>
      </c>
      <c r="B117" s="96" t="s">
        <v>153</v>
      </c>
      <c r="C117" s="59" t="s">
        <v>15</v>
      </c>
      <c r="D117" s="59" t="s">
        <v>109</v>
      </c>
      <c r="E117" s="59" t="s">
        <v>17</v>
      </c>
      <c r="F117" s="105" t="s">
        <v>154</v>
      </c>
      <c r="G117" s="60">
        <v>33791</v>
      </c>
      <c r="H117" s="84">
        <v>44501</v>
      </c>
      <c r="I117" s="76">
        <v>18076266681</v>
      </c>
      <c r="J117" s="71" t="s">
        <v>155</v>
      </c>
      <c r="K117" s="71" t="s">
        <v>62</v>
      </c>
    </row>
    <row r="118" ht="14.5" customHeight="1" spans="1:11">
      <c r="A118" s="58">
        <f t="shared" si="3"/>
        <v>115</v>
      </c>
      <c r="B118" s="47" t="s">
        <v>351</v>
      </c>
      <c r="C118" s="59" t="s">
        <v>15</v>
      </c>
      <c r="D118" s="59" t="s">
        <v>100</v>
      </c>
      <c r="E118" s="59" t="s">
        <v>105</v>
      </c>
      <c r="F118" s="105" t="s">
        <v>352</v>
      </c>
      <c r="G118" s="60">
        <v>33826</v>
      </c>
      <c r="H118" s="61">
        <v>44503</v>
      </c>
      <c r="I118" s="76">
        <v>16685036867</v>
      </c>
      <c r="J118" s="71" t="s">
        <v>155</v>
      </c>
      <c r="K118" s="99" t="s">
        <v>26</v>
      </c>
    </row>
    <row r="119" spans="1:12">
      <c r="A119" s="58">
        <f t="shared" si="3"/>
        <v>116</v>
      </c>
      <c r="B119" s="83" t="s">
        <v>353</v>
      </c>
      <c r="C119" s="59" t="s">
        <v>22</v>
      </c>
      <c r="D119" s="59" t="s">
        <v>42</v>
      </c>
      <c r="E119" s="59" t="s">
        <v>131</v>
      </c>
      <c r="F119" s="105" t="s">
        <v>354</v>
      </c>
      <c r="G119" s="60">
        <v>35234</v>
      </c>
      <c r="H119" s="84">
        <v>44505</v>
      </c>
      <c r="I119" s="76">
        <v>18586948351</v>
      </c>
      <c r="J119" s="71" t="s">
        <v>155</v>
      </c>
      <c r="K119" s="71" t="s">
        <v>32</v>
      </c>
      <c r="L119" s="100"/>
    </row>
    <row r="120" spans="1:11">
      <c r="A120" s="58">
        <f t="shared" si="3"/>
        <v>117</v>
      </c>
      <c r="B120" s="47" t="s">
        <v>355</v>
      </c>
      <c r="C120" s="59" t="s">
        <v>22</v>
      </c>
      <c r="D120" s="59" t="s">
        <v>269</v>
      </c>
      <c r="E120" s="59" t="s">
        <v>356</v>
      </c>
      <c r="F120" s="105" t="s">
        <v>357</v>
      </c>
      <c r="G120" s="60">
        <v>35918</v>
      </c>
      <c r="H120" s="61">
        <v>44511</v>
      </c>
      <c r="I120" s="76">
        <v>17385953585</v>
      </c>
      <c r="J120" s="71" t="s">
        <v>155</v>
      </c>
      <c r="K120" s="101" t="s">
        <v>313</v>
      </c>
    </row>
    <row r="121" spans="1:11">
      <c r="A121" s="58">
        <f t="shared" si="3"/>
        <v>118</v>
      </c>
      <c r="B121" s="47" t="s">
        <v>358</v>
      </c>
      <c r="C121" s="59" t="s">
        <v>15</v>
      </c>
      <c r="D121" s="59" t="s">
        <v>100</v>
      </c>
      <c r="E121" s="59" t="s">
        <v>17</v>
      </c>
      <c r="F121" s="105" t="s">
        <v>359</v>
      </c>
      <c r="G121" s="60">
        <v>32183</v>
      </c>
      <c r="H121" s="61">
        <v>44523</v>
      </c>
      <c r="I121" s="76">
        <v>13017444844</v>
      </c>
      <c r="J121" s="71" t="s">
        <v>155</v>
      </c>
      <c r="K121" s="71" t="s">
        <v>313</v>
      </c>
    </row>
    <row r="122" spans="1:11">
      <c r="A122" s="58">
        <f t="shared" si="3"/>
        <v>119</v>
      </c>
      <c r="B122" s="32" t="s">
        <v>225</v>
      </c>
      <c r="C122" s="92" t="s">
        <v>15</v>
      </c>
      <c r="D122" s="92" t="s">
        <v>84</v>
      </c>
      <c r="E122" s="92" t="s">
        <v>17</v>
      </c>
      <c r="F122" s="116" t="s">
        <v>226</v>
      </c>
      <c r="G122" s="94">
        <f t="shared" ref="G122" si="6">--TEXT(MID(F122,7,6+(LEN(F122)=18)*2),"0-00-00")</f>
        <v>30021</v>
      </c>
      <c r="H122" s="95">
        <v>44543</v>
      </c>
      <c r="I122" s="97">
        <v>18385904575</v>
      </c>
      <c r="J122" s="71" t="s">
        <v>155</v>
      </c>
      <c r="K122" s="71" t="s">
        <v>313</v>
      </c>
    </row>
    <row r="123" spans="1:11">
      <c r="A123" s="58"/>
      <c r="B123" s="24"/>
      <c r="C123" s="59"/>
      <c r="D123" s="59"/>
      <c r="E123" s="59"/>
      <c r="F123" s="68"/>
      <c r="G123" s="60"/>
      <c r="H123" s="61"/>
      <c r="I123" s="76"/>
      <c r="J123" s="71"/>
      <c r="K123" s="71"/>
    </row>
    <row r="124" spans="1:11">
      <c r="A124" s="58"/>
      <c r="B124" s="24"/>
      <c r="C124" s="59"/>
      <c r="D124" s="59"/>
      <c r="E124" s="59"/>
      <c r="F124" s="68"/>
      <c r="G124" s="60"/>
      <c r="H124" s="61"/>
      <c r="I124" s="76"/>
      <c r="J124" s="71"/>
      <c r="K124" s="71"/>
    </row>
    <row r="125" spans="1:11">
      <c r="A125" s="58"/>
      <c r="B125" s="24"/>
      <c r="C125" s="59"/>
      <c r="D125" s="59"/>
      <c r="E125" s="59"/>
      <c r="F125" s="68"/>
      <c r="G125" s="60"/>
      <c r="H125" s="61"/>
      <c r="I125" s="76"/>
      <c r="J125" s="71"/>
      <c r="K125" s="71"/>
    </row>
    <row r="126" spans="1:11">
      <c r="A126" s="58"/>
      <c r="B126" s="24"/>
      <c r="C126" s="59"/>
      <c r="D126" s="59"/>
      <c r="E126" s="59"/>
      <c r="F126" s="68"/>
      <c r="G126" s="60"/>
      <c r="H126" s="61"/>
      <c r="I126" s="76"/>
      <c r="J126" s="71"/>
      <c r="K126" s="71"/>
    </row>
    <row r="127" spans="1:11">
      <c r="A127" s="58"/>
      <c r="B127" s="24"/>
      <c r="C127" s="59"/>
      <c r="D127" s="59"/>
      <c r="E127" s="59"/>
      <c r="F127" s="68"/>
      <c r="G127" s="60"/>
      <c r="H127" s="61"/>
      <c r="I127" s="76"/>
      <c r="J127" s="71"/>
      <c r="K127" s="71"/>
    </row>
    <row r="128" spans="1:11">
      <c r="A128" s="58"/>
      <c r="B128" s="24"/>
      <c r="C128" s="59"/>
      <c r="D128" s="59"/>
      <c r="E128" s="59"/>
      <c r="F128" s="68"/>
      <c r="G128" s="60"/>
      <c r="H128" s="61"/>
      <c r="I128" s="76"/>
      <c r="J128" s="71"/>
      <c r="K128" s="71"/>
    </row>
    <row r="129" spans="1:11">
      <c r="A129" s="58"/>
      <c r="B129" s="24"/>
      <c r="C129" s="59"/>
      <c r="D129" s="59"/>
      <c r="E129" s="59"/>
      <c r="F129" s="68"/>
      <c r="G129" s="60"/>
      <c r="H129" s="61"/>
      <c r="I129" s="76"/>
      <c r="J129" s="71"/>
      <c r="K129" s="71"/>
    </row>
    <row r="130" spans="1:11">
      <c r="A130" s="58"/>
      <c r="B130" s="24"/>
      <c r="C130" s="59"/>
      <c r="D130" s="59"/>
      <c r="E130" s="59"/>
      <c r="F130" s="68"/>
      <c r="G130" s="60"/>
      <c r="H130" s="61"/>
      <c r="I130" s="76"/>
      <c r="J130" s="71"/>
      <c r="K130" s="71"/>
    </row>
    <row r="131" spans="1:11">
      <c r="A131" s="58"/>
      <c r="B131" s="24"/>
      <c r="C131" s="59"/>
      <c r="D131" s="59"/>
      <c r="E131" s="59"/>
      <c r="F131" s="68"/>
      <c r="G131" s="60"/>
      <c r="H131" s="61"/>
      <c r="I131" s="76"/>
      <c r="J131" s="71"/>
      <c r="K131" s="71"/>
    </row>
    <row r="132" spans="1:11">
      <c r="A132" s="58"/>
      <c r="B132" s="24"/>
      <c r="C132" s="59"/>
      <c r="D132" s="59"/>
      <c r="E132" s="59"/>
      <c r="F132" s="68"/>
      <c r="G132" s="60"/>
      <c r="H132" s="61"/>
      <c r="I132" s="76"/>
      <c r="J132" s="71"/>
      <c r="K132" s="71"/>
    </row>
  </sheetData>
  <autoFilter ref="A3:M122">
    <extLst/>
  </autoFilter>
  <mergeCells count="1">
    <mergeCell ref="A1:K2"/>
  </mergeCells>
  <dataValidations count="3">
    <dataValidation type="list" allowBlank="1" showInputMessage="1" showErrorMessage="1" sqref="K3">
      <formula1>"标准,派遣,实习生,一定工作任务,实习生转转在编标准,用工形式,小时工"</formula1>
    </dataValidation>
    <dataValidation type="list" allowBlank="1" showInputMessage="1" showErrorMessage="1" sqref="K4 K6:K7 K9:K14 K16:K19 K21:K25 K27:K34 K36:K46 K48:K74">
      <formula1>"标准,派遣,兼职,实习生,一定工作任务"</formula1>
    </dataValidation>
    <dataValidation type="list" allowBlank="1" showInputMessage="1" showErrorMessage="1" sqref="K5 K8 K15 K20 K26 K35 K47">
      <formula1>"标准,派遣,实习生,一定工作任务,小时工"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4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M66" sqref="M66"/>
    </sheetView>
  </sheetViews>
  <sheetFormatPr defaultColWidth="8.725" defaultRowHeight="13.5"/>
  <cols>
    <col min="1" max="2" width="8.725" style="15"/>
    <col min="3" max="3" width="17.2666666666667" style="15" customWidth="1"/>
    <col min="4" max="4" width="17.1833333333333" style="15" customWidth="1"/>
    <col min="5" max="5" width="8.725" style="15"/>
    <col min="6" max="6" width="13.725" style="15" customWidth="1"/>
    <col min="7" max="7" width="18.8166666666667" style="15" customWidth="1"/>
    <col min="8" max="8" width="18.3666666666667" style="15" customWidth="1"/>
    <col min="9" max="9" width="11.9083333333333" style="15" customWidth="1"/>
    <col min="10" max="10" width="15.2666666666667" style="15" customWidth="1"/>
    <col min="11" max="11" width="10.725" style="15" customWidth="1"/>
    <col min="12" max="12" width="19.725" style="15" customWidth="1"/>
    <col min="13" max="13" width="17.0916666666667" style="15" customWidth="1"/>
    <col min="14" max="14" width="12.3666666666667" style="15" customWidth="1"/>
    <col min="15" max="16384" width="8.725" style="15"/>
  </cols>
  <sheetData>
    <row r="1" ht="16.5" customHeight="1" spans="9:9">
      <c r="I1" s="1"/>
    </row>
    <row r="2" ht="19" customHeight="1" spans="1:20">
      <c r="A2" s="16" t="s">
        <v>360</v>
      </c>
      <c r="B2" s="16" t="s">
        <v>361</v>
      </c>
      <c r="C2" s="16" t="s">
        <v>362</v>
      </c>
      <c r="D2" s="16" t="s">
        <v>363</v>
      </c>
      <c r="E2" s="16" t="s">
        <v>364</v>
      </c>
      <c r="F2" s="17" t="s">
        <v>365</v>
      </c>
      <c r="G2" s="18" t="s">
        <v>366</v>
      </c>
      <c r="H2" s="16" t="s">
        <v>367</v>
      </c>
      <c r="I2" s="35" t="s">
        <v>368</v>
      </c>
      <c r="J2" s="36"/>
      <c r="K2" s="36"/>
      <c r="L2" s="37"/>
      <c r="M2" s="35" t="s">
        <v>369</v>
      </c>
      <c r="N2" s="36"/>
      <c r="O2" s="37"/>
      <c r="P2" s="35" t="s">
        <v>370</v>
      </c>
      <c r="Q2" s="36"/>
      <c r="R2" s="37"/>
      <c r="S2" s="36" t="s">
        <v>371</v>
      </c>
      <c r="T2" s="37"/>
    </row>
    <row r="3" s="15" customFormat="1" ht="19" customHeight="1" spans="1:20">
      <c r="A3" s="19"/>
      <c r="B3" s="19"/>
      <c r="C3" s="19"/>
      <c r="D3" s="19"/>
      <c r="E3" s="19"/>
      <c r="F3" s="20"/>
      <c r="G3" s="21"/>
      <c r="H3" s="22"/>
      <c r="I3" s="38" t="s">
        <v>372</v>
      </c>
      <c r="J3" s="39" t="s">
        <v>373</v>
      </c>
      <c r="K3" s="39" t="s">
        <v>374</v>
      </c>
      <c r="L3" s="38" t="s">
        <v>375</v>
      </c>
      <c r="M3" s="38" t="s">
        <v>372</v>
      </c>
      <c r="N3" s="39" t="s">
        <v>374</v>
      </c>
      <c r="O3" s="38" t="s">
        <v>375</v>
      </c>
      <c r="P3" s="38" t="s">
        <v>372</v>
      </c>
      <c r="Q3" s="38" t="s">
        <v>374</v>
      </c>
      <c r="R3" s="38" t="s">
        <v>375</v>
      </c>
      <c r="S3" s="38" t="s">
        <v>376</v>
      </c>
      <c r="T3" s="38" t="s">
        <v>377</v>
      </c>
    </row>
    <row r="4" s="15" customFormat="1" ht="19" customHeight="1" spans="1:20">
      <c r="A4" s="19"/>
      <c r="B4" s="19"/>
      <c r="C4" s="19"/>
      <c r="D4" s="19"/>
      <c r="E4" s="19"/>
      <c r="F4" s="20"/>
      <c r="G4" s="21"/>
      <c r="H4" s="23"/>
      <c r="I4" s="38"/>
      <c r="J4" s="39"/>
      <c r="K4" s="39"/>
      <c r="L4" s="38"/>
      <c r="M4" s="38"/>
      <c r="N4" s="39"/>
      <c r="O4" s="38"/>
      <c r="P4" s="38"/>
      <c r="Q4" s="38"/>
      <c r="R4" s="38"/>
      <c r="S4" s="38"/>
      <c r="T4" s="38"/>
    </row>
    <row r="5" ht="14" customHeight="1" spans="1:20">
      <c r="A5" s="24">
        <v>1</v>
      </c>
      <c r="B5" s="24" t="s">
        <v>378</v>
      </c>
      <c r="C5" s="25" t="s">
        <v>379</v>
      </c>
      <c r="D5" s="25" t="s">
        <v>379</v>
      </c>
      <c r="E5" s="26" t="s">
        <v>380</v>
      </c>
      <c r="F5" s="117" t="s">
        <v>381</v>
      </c>
      <c r="G5" s="117" t="s">
        <v>381</v>
      </c>
      <c r="I5" s="117" t="s">
        <v>381</v>
      </c>
      <c r="J5" s="118" t="s">
        <v>381</v>
      </c>
      <c r="K5" s="118" t="s">
        <v>381</v>
      </c>
      <c r="L5" s="117" t="s">
        <v>381</v>
      </c>
      <c r="M5" s="117" t="s">
        <v>381</v>
      </c>
      <c r="N5" s="118" t="s">
        <v>381</v>
      </c>
      <c r="O5" s="117" t="s">
        <v>381</v>
      </c>
      <c r="P5" s="117" t="s">
        <v>381</v>
      </c>
      <c r="Q5" s="117" t="s">
        <v>381</v>
      </c>
      <c r="R5" s="117" t="s">
        <v>381</v>
      </c>
      <c r="S5" s="117" t="s">
        <v>381</v>
      </c>
      <c r="T5" s="117" t="s">
        <v>381</v>
      </c>
    </row>
    <row r="6" spans="1:20">
      <c r="A6" s="24">
        <v>2</v>
      </c>
      <c r="B6" s="24" t="s">
        <v>382</v>
      </c>
      <c r="C6" s="25" t="s">
        <v>383</v>
      </c>
      <c r="D6" s="25" t="s">
        <v>383</v>
      </c>
      <c r="E6" s="26" t="s">
        <v>380</v>
      </c>
      <c r="F6" s="117" t="s">
        <v>381</v>
      </c>
      <c r="G6" s="117" t="s">
        <v>381</v>
      </c>
      <c r="I6" s="117" t="s">
        <v>381</v>
      </c>
      <c r="J6" s="118" t="s">
        <v>381</v>
      </c>
      <c r="K6" s="118" t="s">
        <v>381</v>
      </c>
      <c r="L6" s="117" t="s">
        <v>381</v>
      </c>
      <c r="M6" s="117" t="s">
        <v>381</v>
      </c>
      <c r="N6" s="118" t="s">
        <v>381</v>
      </c>
      <c r="O6" s="117" t="s">
        <v>381</v>
      </c>
      <c r="P6" s="117" t="s">
        <v>381</v>
      </c>
      <c r="Q6" s="117" t="s">
        <v>381</v>
      </c>
      <c r="R6" s="117" t="s">
        <v>381</v>
      </c>
      <c r="S6" s="117" t="s">
        <v>381</v>
      </c>
      <c r="T6" s="117" t="s">
        <v>381</v>
      </c>
    </row>
    <row r="7" spans="1:20">
      <c r="A7" s="24">
        <v>3</v>
      </c>
      <c r="B7" s="24" t="s">
        <v>384</v>
      </c>
      <c r="C7" s="27" t="s">
        <v>385</v>
      </c>
      <c r="D7" s="27" t="s">
        <v>385</v>
      </c>
      <c r="E7" s="26" t="s">
        <v>380</v>
      </c>
      <c r="F7" s="117" t="s">
        <v>381</v>
      </c>
      <c r="G7" s="117" t="s">
        <v>381</v>
      </c>
      <c r="I7" s="117" t="s">
        <v>381</v>
      </c>
      <c r="J7" s="118" t="s">
        <v>381</v>
      </c>
      <c r="K7" s="118" t="s">
        <v>381</v>
      </c>
      <c r="L7" s="117" t="s">
        <v>381</v>
      </c>
      <c r="M7" s="117" t="s">
        <v>381</v>
      </c>
      <c r="N7" s="118" t="s">
        <v>381</v>
      </c>
      <c r="O7" s="117" t="s">
        <v>381</v>
      </c>
      <c r="P7" s="117" t="s">
        <v>381</v>
      </c>
      <c r="Q7" s="117" t="s">
        <v>381</v>
      </c>
      <c r="R7" s="117" t="s">
        <v>381</v>
      </c>
      <c r="S7" s="117" t="s">
        <v>381</v>
      </c>
      <c r="T7" s="117" t="s">
        <v>381</v>
      </c>
    </row>
    <row r="8" spans="1:20">
      <c r="A8" s="24">
        <v>4</v>
      </c>
      <c r="B8" s="24" t="s">
        <v>386</v>
      </c>
      <c r="C8" s="27" t="s">
        <v>387</v>
      </c>
      <c r="D8" s="27" t="s">
        <v>387</v>
      </c>
      <c r="E8" s="26" t="s">
        <v>380</v>
      </c>
      <c r="F8" s="117" t="s">
        <v>381</v>
      </c>
      <c r="G8" s="117" t="s">
        <v>381</v>
      </c>
      <c r="I8" s="117" t="s">
        <v>381</v>
      </c>
      <c r="J8" s="118" t="s">
        <v>381</v>
      </c>
      <c r="K8" s="118" t="s">
        <v>381</v>
      </c>
      <c r="L8" s="117" t="s">
        <v>381</v>
      </c>
      <c r="M8" s="117" t="s">
        <v>381</v>
      </c>
      <c r="N8" s="118" t="s">
        <v>381</v>
      </c>
      <c r="O8" s="117" t="s">
        <v>381</v>
      </c>
      <c r="P8" s="117" t="s">
        <v>381</v>
      </c>
      <c r="Q8" s="117" t="s">
        <v>381</v>
      </c>
      <c r="R8" s="117" t="s">
        <v>381</v>
      </c>
      <c r="S8" s="117" t="s">
        <v>381</v>
      </c>
      <c r="T8" s="117" t="s">
        <v>381</v>
      </c>
    </row>
    <row r="9" spans="1:20">
      <c r="A9" s="24">
        <v>5</v>
      </c>
      <c r="B9" s="24" t="s">
        <v>388</v>
      </c>
      <c r="C9" s="27" t="s">
        <v>389</v>
      </c>
      <c r="D9" s="27" t="s">
        <v>389</v>
      </c>
      <c r="E9" s="26" t="s">
        <v>380</v>
      </c>
      <c r="F9" s="117" t="s">
        <v>381</v>
      </c>
      <c r="G9" s="117" t="s">
        <v>381</v>
      </c>
      <c r="I9" s="117" t="s">
        <v>381</v>
      </c>
      <c r="J9" s="117" t="s">
        <v>381</v>
      </c>
      <c r="K9" s="117" t="s">
        <v>381</v>
      </c>
      <c r="L9" s="117" t="s">
        <v>381</v>
      </c>
      <c r="M9" s="117" t="s">
        <v>381</v>
      </c>
      <c r="N9" s="117" t="s">
        <v>381</v>
      </c>
      <c r="O9" s="117" t="s">
        <v>381</v>
      </c>
      <c r="P9" s="117" t="s">
        <v>381</v>
      </c>
      <c r="Q9" s="117" t="s">
        <v>381</v>
      </c>
      <c r="R9" s="117" t="s">
        <v>381</v>
      </c>
      <c r="S9" s="117" t="s">
        <v>381</v>
      </c>
      <c r="T9" s="117" t="s">
        <v>381</v>
      </c>
    </row>
    <row r="10" spans="1:20">
      <c r="A10" s="24">
        <v>6</v>
      </c>
      <c r="B10" s="24" t="s">
        <v>390</v>
      </c>
      <c r="C10" s="27" t="s">
        <v>391</v>
      </c>
      <c r="D10" s="27" t="s">
        <v>391</v>
      </c>
      <c r="E10" s="26" t="s">
        <v>380</v>
      </c>
      <c r="F10" s="117" t="s">
        <v>381</v>
      </c>
      <c r="G10" s="117" t="s">
        <v>381</v>
      </c>
      <c r="I10" s="117" t="s">
        <v>381</v>
      </c>
      <c r="J10" s="118" t="s">
        <v>381</v>
      </c>
      <c r="K10" s="118" t="s">
        <v>381</v>
      </c>
      <c r="L10" s="117" t="s">
        <v>381</v>
      </c>
      <c r="M10" s="117" t="s">
        <v>381</v>
      </c>
      <c r="N10" s="118" t="s">
        <v>381</v>
      </c>
      <c r="O10" s="117" t="s">
        <v>381</v>
      </c>
      <c r="P10" s="117" t="s">
        <v>381</v>
      </c>
      <c r="Q10" s="117" t="s">
        <v>381</v>
      </c>
      <c r="R10" s="117" t="s">
        <v>381</v>
      </c>
      <c r="S10" s="117" t="s">
        <v>381</v>
      </c>
      <c r="T10" s="117" t="s">
        <v>381</v>
      </c>
    </row>
    <row r="11" ht="27" spans="1:20">
      <c r="A11" s="24">
        <v>7</v>
      </c>
      <c r="B11" s="24" t="s">
        <v>392</v>
      </c>
      <c r="C11" s="27" t="s">
        <v>391</v>
      </c>
      <c r="D11" s="27" t="s">
        <v>391</v>
      </c>
      <c r="E11" s="26" t="s">
        <v>380</v>
      </c>
      <c r="F11" s="28">
        <v>44553</v>
      </c>
      <c r="G11" s="24" t="str">
        <f ca="1" t="shared" ref="G11:G28" si="0">IF(AND(F11-TODAY()&lt;=90,F11-TODAY()&gt;0),"即将到期",IF(F11-TODAY()&lt;=0,"合同已过期","执行中"))</f>
        <v>合同已过期</v>
      </c>
      <c r="H11" s="24"/>
      <c r="I11" s="27" t="s">
        <v>393</v>
      </c>
      <c r="J11" s="28">
        <v>42364</v>
      </c>
      <c r="K11" s="28">
        <v>43459</v>
      </c>
      <c r="L11" s="27">
        <f ca="1" t="shared" ref="L11:L74" si="1">K11-TODAY()</f>
        <v>-1962</v>
      </c>
      <c r="M11" s="27" t="s">
        <v>394</v>
      </c>
      <c r="N11" s="28">
        <v>44553</v>
      </c>
      <c r="O11" s="27">
        <f ca="1">N11-TODAY()</f>
        <v>-868</v>
      </c>
      <c r="P11" s="30"/>
      <c r="Q11" s="30"/>
      <c r="R11" s="30"/>
      <c r="S11" s="30"/>
      <c r="T11" s="30"/>
    </row>
    <row r="12" ht="27" spans="1:20">
      <c r="A12" s="24">
        <v>8</v>
      </c>
      <c r="B12" s="24" t="s">
        <v>395</v>
      </c>
      <c r="C12" s="27" t="s">
        <v>391</v>
      </c>
      <c r="D12" s="27" t="s">
        <v>391</v>
      </c>
      <c r="E12" s="26" t="s">
        <v>380</v>
      </c>
      <c r="F12" s="28">
        <v>44842</v>
      </c>
      <c r="G12" s="24" t="str">
        <f ca="1" t="shared" si="0"/>
        <v>合同已过期</v>
      </c>
      <c r="I12" s="27" t="s">
        <v>396</v>
      </c>
      <c r="J12" s="28">
        <v>42654</v>
      </c>
      <c r="K12" s="28">
        <v>43748</v>
      </c>
      <c r="L12" s="27">
        <f ca="1" t="shared" si="1"/>
        <v>-1673</v>
      </c>
      <c r="M12" s="27" t="s">
        <v>397</v>
      </c>
      <c r="N12" s="28">
        <v>44842</v>
      </c>
      <c r="O12" s="27">
        <f ca="1">N12-TODAY()</f>
        <v>-579</v>
      </c>
      <c r="P12" s="30"/>
      <c r="Q12" s="30"/>
      <c r="R12" s="30"/>
      <c r="S12" s="30"/>
      <c r="T12" s="30"/>
    </row>
    <row r="13" ht="27" spans="1:20">
      <c r="A13" s="24">
        <v>9</v>
      </c>
      <c r="B13" s="24" t="s">
        <v>219</v>
      </c>
      <c r="C13" s="27" t="s">
        <v>221</v>
      </c>
      <c r="D13" s="27" t="s">
        <v>221</v>
      </c>
      <c r="E13" s="26" t="s">
        <v>380</v>
      </c>
      <c r="F13" s="28">
        <v>45473</v>
      </c>
      <c r="G13" s="24" t="str">
        <f ca="1" t="shared" si="0"/>
        <v>即将到期</v>
      </c>
      <c r="I13" s="27" t="s">
        <v>398</v>
      </c>
      <c r="J13" s="28">
        <v>44378</v>
      </c>
      <c r="K13" s="28">
        <v>45473</v>
      </c>
      <c r="L13" s="27">
        <f ca="1" t="shared" si="1"/>
        <v>52</v>
      </c>
      <c r="M13" s="27"/>
      <c r="N13" s="28"/>
      <c r="O13" s="27"/>
      <c r="P13" s="30"/>
      <c r="Q13" s="30"/>
      <c r="R13" s="30"/>
      <c r="S13" s="30"/>
      <c r="T13" s="30"/>
    </row>
    <row r="14" ht="27" spans="1:20">
      <c r="A14" s="24">
        <v>10</v>
      </c>
      <c r="B14" s="24" t="s">
        <v>399</v>
      </c>
      <c r="C14" s="27" t="s">
        <v>269</v>
      </c>
      <c r="D14" s="27" t="s">
        <v>400</v>
      </c>
      <c r="E14" s="26" t="s">
        <v>380</v>
      </c>
      <c r="F14" s="28">
        <v>44927</v>
      </c>
      <c r="G14" s="24" t="str">
        <f ca="1" t="shared" si="0"/>
        <v>合同已过期</v>
      </c>
      <c r="I14" s="27" t="s">
        <v>401</v>
      </c>
      <c r="J14" s="28">
        <v>42738</v>
      </c>
      <c r="K14" s="28">
        <v>43832</v>
      </c>
      <c r="L14" s="27">
        <f ca="1" t="shared" si="1"/>
        <v>-1589</v>
      </c>
      <c r="M14" s="27" t="s">
        <v>402</v>
      </c>
      <c r="N14" s="28">
        <v>44927</v>
      </c>
      <c r="O14" s="27">
        <f ca="1">N14-TODAY()</f>
        <v>-494</v>
      </c>
      <c r="P14" s="30"/>
      <c r="Q14" s="30"/>
      <c r="R14" s="30"/>
      <c r="S14" s="30"/>
      <c r="T14" s="30"/>
    </row>
    <row r="15" ht="27" spans="1:20">
      <c r="A15" s="24">
        <v>11</v>
      </c>
      <c r="B15" s="24" t="s">
        <v>403</v>
      </c>
      <c r="C15" s="27" t="s">
        <v>269</v>
      </c>
      <c r="D15" s="27" t="s">
        <v>404</v>
      </c>
      <c r="E15" s="26" t="s">
        <v>380</v>
      </c>
      <c r="F15" s="28">
        <v>45272</v>
      </c>
      <c r="G15" s="24" t="str">
        <f ca="1" t="shared" si="0"/>
        <v>合同已过期</v>
      </c>
      <c r="I15" s="27" t="s">
        <v>405</v>
      </c>
      <c r="J15" s="28">
        <v>43084</v>
      </c>
      <c r="K15" s="28">
        <v>44179</v>
      </c>
      <c r="L15" s="27">
        <f ca="1" t="shared" si="1"/>
        <v>-1242</v>
      </c>
      <c r="M15" s="40" t="s">
        <v>406</v>
      </c>
      <c r="N15" s="28">
        <v>45272</v>
      </c>
      <c r="O15" s="27">
        <f ca="1">N15-TODAY()</f>
        <v>-149</v>
      </c>
      <c r="P15" s="30"/>
      <c r="Q15" s="30"/>
      <c r="R15" s="30"/>
      <c r="S15" s="30"/>
      <c r="T15" s="30"/>
    </row>
    <row r="16" ht="27" spans="1:20">
      <c r="A16" s="24">
        <v>12</v>
      </c>
      <c r="B16" s="24" t="s">
        <v>407</v>
      </c>
      <c r="C16" s="27" t="s">
        <v>269</v>
      </c>
      <c r="D16" s="27" t="s">
        <v>408</v>
      </c>
      <c r="E16" s="26" t="s">
        <v>380</v>
      </c>
      <c r="F16" s="28">
        <v>45053</v>
      </c>
      <c r="G16" s="24" t="str">
        <f ca="1" t="shared" si="0"/>
        <v>合同已过期</v>
      </c>
      <c r="I16" s="27" t="s">
        <v>409</v>
      </c>
      <c r="J16" s="28">
        <v>43959</v>
      </c>
      <c r="K16" s="28">
        <v>45053</v>
      </c>
      <c r="L16" s="27">
        <f ca="1" t="shared" si="1"/>
        <v>-368</v>
      </c>
      <c r="M16" s="40" t="e">
        <v>#REF!</v>
      </c>
      <c r="N16" s="28"/>
      <c r="O16" s="27"/>
      <c r="P16" s="30"/>
      <c r="Q16" s="30"/>
      <c r="R16" s="30"/>
      <c r="S16" s="30"/>
      <c r="T16" s="30"/>
    </row>
    <row r="17" ht="27" spans="1:20">
      <c r="A17" s="24">
        <v>13</v>
      </c>
      <c r="B17" s="24" t="s">
        <v>410</v>
      </c>
      <c r="C17" s="27" t="s">
        <v>269</v>
      </c>
      <c r="D17" s="27" t="s">
        <v>408</v>
      </c>
      <c r="E17" s="26" t="s">
        <v>380</v>
      </c>
      <c r="F17" s="28">
        <v>45083</v>
      </c>
      <c r="G17" s="24" t="str">
        <f ca="1" t="shared" si="0"/>
        <v>合同已过期</v>
      </c>
      <c r="I17" s="27" t="s">
        <v>411</v>
      </c>
      <c r="J17" s="28">
        <v>43987</v>
      </c>
      <c r="K17" s="28">
        <v>45083</v>
      </c>
      <c r="L17" s="27">
        <f ca="1" t="shared" si="1"/>
        <v>-338</v>
      </c>
      <c r="M17" s="40" t="e">
        <v>#REF!</v>
      </c>
      <c r="N17" s="28"/>
      <c r="O17" s="27"/>
      <c r="P17" s="30"/>
      <c r="Q17" s="30"/>
      <c r="R17" s="30"/>
      <c r="S17" s="30"/>
      <c r="T17" s="30"/>
    </row>
    <row r="18" ht="27" spans="1:20">
      <c r="A18" s="24">
        <v>14</v>
      </c>
      <c r="B18" s="24" t="s">
        <v>212</v>
      </c>
      <c r="C18" s="27" t="s">
        <v>269</v>
      </c>
      <c r="D18" s="27" t="s">
        <v>35</v>
      </c>
      <c r="E18" s="26" t="s">
        <v>380</v>
      </c>
      <c r="F18" s="28">
        <v>45459</v>
      </c>
      <c r="G18" s="24" t="str">
        <f ca="1" t="shared" si="0"/>
        <v>即将到期</v>
      </c>
      <c r="I18" s="27" t="s">
        <v>412</v>
      </c>
      <c r="J18" s="28">
        <v>44364</v>
      </c>
      <c r="K18" s="28">
        <v>45459</v>
      </c>
      <c r="L18" s="27">
        <f ca="1" t="shared" si="1"/>
        <v>38</v>
      </c>
      <c r="M18" s="40" t="e">
        <v>#REF!</v>
      </c>
      <c r="N18" s="28"/>
      <c r="O18" s="27"/>
      <c r="P18" s="30"/>
      <c r="Q18" s="30"/>
      <c r="R18" s="30"/>
      <c r="S18" s="30"/>
      <c r="T18" s="30"/>
    </row>
    <row r="19" ht="27" spans="1:20">
      <c r="A19" s="24">
        <v>15</v>
      </c>
      <c r="B19" s="24" t="s">
        <v>268</v>
      </c>
      <c r="C19" s="27" t="s">
        <v>269</v>
      </c>
      <c r="D19" s="27" t="s">
        <v>35</v>
      </c>
      <c r="E19" s="26" t="s">
        <v>380</v>
      </c>
      <c r="F19" s="28">
        <v>45491</v>
      </c>
      <c r="G19" s="24" t="str">
        <f ca="1" t="shared" si="0"/>
        <v>即将到期</v>
      </c>
      <c r="I19" s="27" t="s">
        <v>413</v>
      </c>
      <c r="J19" s="28">
        <v>44396</v>
      </c>
      <c r="K19" s="28">
        <v>45491</v>
      </c>
      <c r="L19" s="27">
        <f ca="1" t="shared" si="1"/>
        <v>70</v>
      </c>
      <c r="M19" s="40"/>
      <c r="N19" s="28"/>
      <c r="O19" s="27"/>
      <c r="P19" s="30"/>
      <c r="Q19" s="30"/>
      <c r="R19" s="30"/>
      <c r="S19" s="30"/>
      <c r="T19" s="30"/>
    </row>
    <row r="20" ht="27" spans="1:20">
      <c r="A20" s="24">
        <v>16</v>
      </c>
      <c r="B20" s="24" t="s">
        <v>414</v>
      </c>
      <c r="C20" s="27" t="s">
        <v>269</v>
      </c>
      <c r="D20" s="27" t="s">
        <v>356</v>
      </c>
      <c r="E20" s="26" t="s">
        <v>26</v>
      </c>
      <c r="F20" s="28">
        <v>45440</v>
      </c>
      <c r="G20" s="24" t="str">
        <f ca="1" t="shared" si="0"/>
        <v>即将到期</v>
      </c>
      <c r="I20" s="27" t="s">
        <v>415</v>
      </c>
      <c r="J20" s="28">
        <v>43983</v>
      </c>
      <c r="K20" s="28">
        <v>44346</v>
      </c>
      <c r="L20" s="27">
        <f ca="1" t="shared" si="1"/>
        <v>-1075</v>
      </c>
      <c r="M20" s="40" t="s">
        <v>416</v>
      </c>
      <c r="N20" s="28">
        <v>45440</v>
      </c>
      <c r="O20" s="27">
        <f ca="1">N20-TODAY()</f>
        <v>19</v>
      </c>
      <c r="P20" s="30"/>
      <c r="Q20" s="30"/>
      <c r="R20" s="30"/>
      <c r="S20" s="30"/>
      <c r="T20" s="30"/>
    </row>
    <row r="21" ht="27" spans="1:20">
      <c r="A21" s="24">
        <v>17</v>
      </c>
      <c r="B21" s="24" t="s">
        <v>33</v>
      </c>
      <c r="C21" s="27" t="s">
        <v>269</v>
      </c>
      <c r="D21" s="27" t="s">
        <v>35</v>
      </c>
      <c r="E21" s="26" t="s">
        <v>380</v>
      </c>
      <c r="F21" s="28">
        <v>45473</v>
      </c>
      <c r="G21" s="24" t="str">
        <f ca="1" t="shared" si="0"/>
        <v>即将到期</v>
      </c>
      <c r="I21" s="41" t="s">
        <v>417</v>
      </c>
      <c r="J21" s="28">
        <v>44378</v>
      </c>
      <c r="K21" s="28">
        <v>45473</v>
      </c>
      <c r="L21" s="27">
        <f ca="1" t="shared" si="1"/>
        <v>52</v>
      </c>
      <c r="M21" s="40" t="e">
        <v>#REF!</v>
      </c>
      <c r="N21" s="28"/>
      <c r="O21" s="27"/>
      <c r="P21" s="30"/>
      <c r="Q21" s="30"/>
      <c r="R21" s="30"/>
      <c r="S21" s="30"/>
      <c r="T21" s="30"/>
    </row>
    <row r="22" ht="27" spans="1:20">
      <c r="A22" s="24">
        <v>18</v>
      </c>
      <c r="B22" s="24" t="s">
        <v>182</v>
      </c>
      <c r="C22" s="27" t="s">
        <v>269</v>
      </c>
      <c r="D22" s="27" t="s">
        <v>35</v>
      </c>
      <c r="E22" s="26" t="s">
        <v>380</v>
      </c>
      <c r="F22" s="28">
        <v>45416</v>
      </c>
      <c r="G22" s="24" t="str">
        <f ca="1" t="shared" si="0"/>
        <v>合同已过期</v>
      </c>
      <c r="I22" s="27" t="s">
        <v>418</v>
      </c>
      <c r="J22" s="28">
        <v>44322</v>
      </c>
      <c r="K22" s="28">
        <v>45416</v>
      </c>
      <c r="L22" s="27">
        <f ca="1" t="shared" si="1"/>
        <v>-5</v>
      </c>
      <c r="M22" s="40" t="e">
        <v>#REF!</v>
      </c>
      <c r="N22" s="28"/>
      <c r="O22" s="27"/>
      <c r="P22" s="30"/>
      <c r="Q22" s="30"/>
      <c r="R22" s="30"/>
      <c r="S22" s="30"/>
      <c r="T22" s="30"/>
    </row>
    <row r="23" ht="27" spans="1:20">
      <c r="A23" s="24">
        <v>19</v>
      </c>
      <c r="B23" s="24" t="s">
        <v>77</v>
      </c>
      <c r="C23" s="27" t="s">
        <v>269</v>
      </c>
      <c r="D23" s="27" t="s">
        <v>35</v>
      </c>
      <c r="E23" s="26" t="s">
        <v>380</v>
      </c>
      <c r="F23" s="28">
        <v>45351</v>
      </c>
      <c r="G23" s="24" t="str">
        <f ca="1" t="shared" si="0"/>
        <v>合同已过期</v>
      </c>
      <c r="I23" s="27" t="s">
        <v>419</v>
      </c>
      <c r="J23" s="28">
        <v>44256</v>
      </c>
      <c r="K23" s="28">
        <v>45351</v>
      </c>
      <c r="L23" s="27">
        <f ca="1" t="shared" si="1"/>
        <v>-70</v>
      </c>
      <c r="M23" s="40" t="e">
        <v>#REF!</v>
      </c>
      <c r="N23" s="28"/>
      <c r="O23" s="27"/>
      <c r="P23" s="30"/>
      <c r="Q23" s="30"/>
      <c r="R23" s="30"/>
      <c r="S23" s="30"/>
      <c r="T23" s="30"/>
    </row>
    <row r="24" ht="27" spans="1:20">
      <c r="A24" s="24">
        <v>20</v>
      </c>
      <c r="B24" s="24" t="s">
        <v>80</v>
      </c>
      <c r="C24" s="27" t="s">
        <v>269</v>
      </c>
      <c r="D24" s="27" t="s">
        <v>35</v>
      </c>
      <c r="E24" s="26" t="s">
        <v>380</v>
      </c>
      <c r="F24" s="28">
        <v>45351</v>
      </c>
      <c r="G24" s="24" t="str">
        <f ca="1" t="shared" si="0"/>
        <v>合同已过期</v>
      </c>
      <c r="I24" s="27" t="s">
        <v>419</v>
      </c>
      <c r="J24" s="28">
        <v>44256</v>
      </c>
      <c r="K24" s="28">
        <v>45351</v>
      </c>
      <c r="L24" s="27">
        <f ca="1" t="shared" si="1"/>
        <v>-70</v>
      </c>
      <c r="M24" s="40" t="e">
        <v>#REF!</v>
      </c>
      <c r="N24" s="28"/>
      <c r="O24" s="27"/>
      <c r="P24" s="30"/>
      <c r="Q24" s="30"/>
      <c r="R24" s="30"/>
      <c r="S24" s="30"/>
      <c r="T24" s="30"/>
    </row>
    <row r="25" ht="27" spans="1:20">
      <c r="A25" s="24">
        <v>21</v>
      </c>
      <c r="B25" s="29" t="s">
        <v>355</v>
      </c>
      <c r="C25" s="27" t="s">
        <v>269</v>
      </c>
      <c r="D25" s="27" t="s">
        <v>404</v>
      </c>
      <c r="E25" s="26" t="s">
        <v>313</v>
      </c>
      <c r="F25" s="28">
        <v>45606</v>
      </c>
      <c r="G25" s="24" t="str">
        <f ca="1" t="shared" si="0"/>
        <v>执行中</v>
      </c>
      <c r="I25" s="27" t="s">
        <v>420</v>
      </c>
      <c r="J25" s="28">
        <v>44511</v>
      </c>
      <c r="K25" s="28">
        <v>45606</v>
      </c>
      <c r="L25" s="27">
        <f ca="1" t="shared" si="1"/>
        <v>185</v>
      </c>
      <c r="M25" s="40"/>
      <c r="N25" s="28"/>
      <c r="O25" s="27"/>
      <c r="P25" s="30"/>
      <c r="Q25" s="30"/>
      <c r="R25" s="30"/>
      <c r="S25" s="30"/>
      <c r="T25" s="30"/>
    </row>
    <row r="26" ht="27" spans="1:20">
      <c r="A26" s="24">
        <v>22</v>
      </c>
      <c r="B26" s="24" t="s">
        <v>256</v>
      </c>
      <c r="C26" s="27" t="s">
        <v>257</v>
      </c>
      <c r="D26" s="27" t="s">
        <v>146</v>
      </c>
      <c r="E26" s="26" t="s">
        <v>380</v>
      </c>
      <c r="F26" s="28">
        <v>45491</v>
      </c>
      <c r="G26" s="24" t="str">
        <f ca="1" t="shared" si="0"/>
        <v>即将到期</v>
      </c>
      <c r="I26" s="27" t="s">
        <v>413</v>
      </c>
      <c r="J26" s="28">
        <v>44396</v>
      </c>
      <c r="K26" s="28">
        <v>45491</v>
      </c>
      <c r="L26" s="27">
        <f ca="1" t="shared" si="1"/>
        <v>70</v>
      </c>
      <c r="M26" s="40"/>
      <c r="N26" s="28"/>
      <c r="O26" s="27"/>
      <c r="P26" s="30"/>
      <c r="Q26" s="30"/>
      <c r="R26" s="30"/>
      <c r="S26" s="30"/>
      <c r="T26" s="30"/>
    </row>
    <row r="27" ht="27" spans="1:20">
      <c r="A27" s="24">
        <v>23</v>
      </c>
      <c r="B27" s="24" t="s">
        <v>275</v>
      </c>
      <c r="C27" s="27" t="s">
        <v>257</v>
      </c>
      <c r="D27" s="27" t="s">
        <v>146</v>
      </c>
      <c r="E27" s="26" t="s">
        <v>380</v>
      </c>
      <c r="F27" s="28">
        <v>45139</v>
      </c>
      <c r="G27" s="24" t="str">
        <f ca="1" t="shared" si="0"/>
        <v>合同已过期</v>
      </c>
      <c r="I27" s="27" t="s">
        <v>421</v>
      </c>
      <c r="J27" s="28">
        <v>44410</v>
      </c>
      <c r="K27" s="28">
        <v>45139</v>
      </c>
      <c r="L27" s="27">
        <f ca="1" t="shared" si="1"/>
        <v>-282</v>
      </c>
      <c r="M27" s="40"/>
      <c r="N27" s="28"/>
      <c r="O27" s="27"/>
      <c r="P27" s="30"/>
      <c r="Q27" s="30"/>
      <c r="R27" s="30"/>
      <c r="S27" s="30"/>
      <c r="T27" s="30"/>
    </row>
    <row r="28" ht="27" spans="1:20">
      <c r="A28" s="24">
        <v>24</v>
      </c>
      <c r="B28" s="24" t="s">
        <v>422</v>
      </c>
      <c r="C28" s="27" t="s">
        <v>257</v>
      </c>
      <c r="D28" s="27" t="s">
        <v>150</v>
      </c>
      <c r="E28" s="26" t="s">
        <v>380</v>
      </c>
      <c r="F28" s="28">
        <v>45444</v>
      </c>
      <c r="G28" s="24" t="str">
        <f ca="1" t="shared" si="0"/>
        <v>即将到期</v>
      </c>
      <c r="I28" s="27" t="s">
        <v>423</v>
      </c>
      <c r="J28" s="28">
        <v>43255</v>
      </c>
      <c r="K28" s="28">
        <v>44350</v>
      </c>
      <c r="L28" s="27">
        <f ca="1" t="shared" si="1"/>
        <v>-1071</v>
      </c>
      <c r="M28" s="40" t="s">
        <v>424</v>
      </c>
      <c r="N28" s="28">
        <v>45444</v>
      </c>
      <c r="O28" s="27">
        <f ca="1">N28-TODAY()</f>
        <v>23</v>
      </c>
      <c r="P28" s="30"/>
      <c r="Q28" s="30"/>
      <c r="R28" s="30"/>
      <c r="S28" s="30"/>
      <c r="T28" s="30"/>
    </row>
    <row r="29" ht="27" spans="1:20">
      <c r="A29" s="24">
        <v>25</v>
      </c>
      <c r="B29" s="24" t="s">
        <v>425</v>
      </c>
      <c r="C29" s="27" t="s">
        <v>257</v>
      </c>
      <c r="D29" s="27" t="s">
        <v>426</v>
      </c>
      <c r="E29" s="26" t="s">
        <v>380</v>
      </c>
      <c r="F29" s="30" t="s">
        <v>427</v>
      </c>
      <c r="G29" s="31" t="s">
        <v>428</v>
      </c>
      <c r="I29" s="27" t="s">
        <v>429</v>
      </c>
      <c r="J29" s="28">
        <v>42218</v>
      </c>
      <c r="K29" s="28">
        <v>43313</v>
      </c>
      <c r="L29" s="27">
        <f ca="1" t="shared" si="1"/>
        <v>-2108</v>
      </c>
      <c r="M29" s="40" t="s">
        <v>430</v>
      </c>
      <c r="N29" s="28">
        <v>44407</v>
      </c>
      <c r="O29" s="27">
        <f ca="1">N29-TODAY()</f>
        <v>-1014</v>
      </c>
      <c r="P29" s="42"/>
      <c r="Q29" s="30"/>
      <c r="R29" s="30"/>
      <c r="S29" s="42">
        <v>44407</v>
      </c>
      <c r="T29" s="30" t="s">
        <v>427</v>
      </c>
    </row>
    <row r="30" ht="27" spans="1:20">
      <c r="A30" s="24">
        <v>26</v>
      </c>
      <c r="B30" s="24" t="s">
        <v>176</v>
      </c>
      <c r="C30" s="27" t="s">
        <v>257</v>
      </c>
      <c r="D30" s="27" t="s">
        <v>426</v>
      </c>
      <c r="E30" s="26" t="s">
        <v>380</v>
      </c>
      <c r="F30" s="28">
        <v>45407</v>
      </c>
      <c r="G30" s="24" t="str">
        <f ca="1" t="shared" ref="G30:G57" si="2">IF(AND(F30-TODAY()&lt;=90,F30-TODAY()&gt;0),"即将到期",IF(F30-TODAY()&lt;=0,"合同已过期","执行中"))</f>
        <v>合同已过期</v>
      </c>
      <c r="I30" s="27" t="s">
        <v>431</v>
      </c>
      <c r="J30" s="28">
        <v>44312</v>
      </c>
      <c r="K30" s="28">
        <v>45407</v>
      </c>
      <c r="L30" s="27">
        <f ca="1" t="shared" si="1"/>
        <v>-14</v>
      </c>
      <c r="M30" s="40" t="e">
        <v>#REF!</v>
      </c>
      <c r="N30" s="28"/>
      <c r="O30" s="27"/>
      <c r="P30" s="30"/>
      <c r="Q30" s="30"/>
      <c r="R30" s="30"/>
      <c r="S30" s="30"/>
      <c r="T30" s="30"/>
    </row>
    <row r="31" ht="27" spans="1:20">
      <c r="A31" s="24">
        <v>27</v>
      </c>
      <c r="B31" s="24" t="s">
        <v>46</v>
      </c>
      <c r="C31" s="27" t="s">
        <v>260</v>
      </c>
      <c r="D31" s="27" t="s">
        <v>432</v>
      </c>
      <c r="E31" s="26" t="s">
        <v>380</v>
      </c>
      <c r="F31" s="28">
        <v>45322</v>
      </c>
      <c r="G31" s="24" t="str">
        <f ca="1" t="shared" si="2"/>
        <v>合同已过期</v>
      </c>
      <c r="I31" s="27" t="s">
        <v>433</v>
      </c>
      <c r="J31" s="28">
        <v>44228</v>
      </c>
      <c r="K31" s="28">
        <v>45322</v>
      </c>
      <c r="L31" s="27">
        <f ca="1" t="shared" si="1"/>
        <v>-99</v>
      </c>
      <c r="M31" s="40" t="e">
        <v>#REF!</v>
      </c>
      <c r="N31" s="28"/>
      <c r="O31" s="27"/>
      <c r="P31" s="30"/>
      <c r="Q31" s="30"/>
      <c r="R31" s="30"/>
      <c r="S31" s="30"/>
      <c r="T31" s="30"/>
    </row>
    <row r="32" ht="27" spans="1:20">
      <c r="A32" s="24">
        <v>28</v>
      </c>
      <c r="B32" s="32" t="s">
        <v>434</v>
      </c>
      <c r="C32" s="27" t="s">
        <v>260</v>
      </c>
      <c r="D32" s="27" t="s">
        <v>435</v>
      </c>
      <c r="E32" s="26" t="s">
        <v>380</v>
      </c>
      <c r="F32" s="28">
        <v>45102</v>
      </c>
      <c r="G32" s="24" t="str">
        <f ca="1" t="shared" si="2"/>
        <v>合同已过期</v>
      </c>
      <c r="I32" s="27" t="s">
        <v>436</v>
      </c>
      <c r="J32" s="28">
        <v>42914</v>
      </c>
      <c r="K32" s="28">
        <v>44009</v>
      </c>
      <c r="L32" s="27">
        <f ca="1" t="shared" si="1"/>
        <v>-1412</v>
      </c>
      <c r="M32" s="40" t="s">
        <v>437</v>
      </c>
      <c r="N32" s="28">
        <v>45102</v>
      </c>
      <c r="O32" s="27">
        <f ca="1">N32-TODAY()</f>
        <v>-319</v>
      </c>
      <c r="P32" s="30"/>
      <c r="Q32" s="30"/>
      <c r="R32" s="30"/>
      <c r="S32" s="30"/>
      <c r="T32" s="30"/>
    </row>
    <row r="33" ht="27" spans="1:20">
      <c r="A33" s="24">
        <v>29</v>
      </c>
      <c r="B33" s="24" t="s">
        <v>259</v>
      </c>
      <c r="C33" s="27" t="s">
        <v>260</v>
      </c>
      <c r="D33" s="27" t="s">
        <v>261</v>
      </c>
      <c r="E33" s="26" t="s">
        <v>380</v>
      </c>
      <c r="F33" s="28">
        <v>45491</v>
      </c>
      <c r="G33" s="24" t="str">
        <f ca="1" t="shared" si="2"/>
        <v>即将到期</v>
      </c>
      <c r="I33" s="27" t="s">
        <v>413</v>
      </c>
      <c r="J33" s="28">
        <v>44396</v>
      </c>
      <c r="K33" s="28">
        <v>45491</v>
      </c>
      <c r="L33" s="27">
        <f ca="1" t="shared" si="1"/>
        <v>70</v>
      </c>
      <c r="M33" s="40"/>
      <c r="N33" s="28"/>
      <c r="O33" s="27"/>
      <c r="P33" s="30"/>
      <c r="Q33" s="30"/>
      <c r="R33" s="30"/>
      <c r="S33" s="30"/>
      <c r="T33" s="30"/>
    </row>
    <row r="34" ht="27" spans="1:20">
      <c r="A34" s="24">
        <v>30</v>
      </c>
      <c r="B34" s="24" t="s">
        <v>208</v>
      </c>
      <c r="C34" s="27" t="s">
        <v>317</v>
      </c>
      <c r="D34" s="27" t="s">
        <v>209</v>
      </c>
      <c r="E34" s="26" t="s">
        <v>380</v>
      </c>
      <c r="F34" s="28">
        <v>45459</v>
      </c>
      <c r="G34" s="24" t="str">
        <f ca="1" t="shared" si="2"/>
        <v>即将到期</v>
      </c>
      <c r="I34" s="27" t="s">
        <v>412</v>
      </c>
      <c r="J34" s="28">
        <v>44364</v>
      </c>
      <c r="K34" s="28">
        <v>45459</v>
      </c>
      <c r="L34" s="27">
        <f ca="1" t="shared" si="1"/>
        <v>38</v>
      </c>
      <c r="M34" s="40" t="e">
        <v>#REF!</v>
      </c>
      <c r="N34" s="28"/>
      <c r="O34" s="27"/>
      <c r="P34" s="30"/>
      <c r="Q34" s="30"/>
      <c r="R34" s="30"/>
      <c r="S34" s="30"/>
      <c r="T34" s="30"/>
    </row>
    <row r="35" ht="27" spans="1:20">
      <c r="A35" s="24">
        <v>31</v>
      </c>
      <c r="B35" s="24" t="s">
        <v>438</v>
      </c>
      <c r="C35" s="27" t="s">
        <v>317</v>
      </c>
      <c r="D35" s="27" t="s">
        <v>439</v>
      </c>
      <c r="E35" s="26" t="s">
        <v>380</v>
      </c>
      <c r="F35" s="28">
        <v>45102</v>
      </c>
      <c r="G35" s="24" t="str">
        <f ca="1" t="shared" si="2"/>
        <v>合同已过期</v>
      </c>
      <c r="I35" s="27" t="s">
        <v>440</v>
      </c>
      <c r="J35" s="28">
        <v>42914</v>
      </c>
      <c r="K35" s="28">
        <v>44009</v>
      </c>
      <c r="L35" s="27">
        <f ca="1" t="shared" si="1"/>
        <v>-1412</v>
      </c>
      <c r="M35" s="40" t="s">
        <v>437</v>
      </c>
      <c r="N35" s="28">
        <v>45102</v>
      </c>
      <c r="O35" s="27">
        <f ca="1">N35-TODAY()</f>
        <v>-319</v>
      </c>
      <c r="P35" s="30"/>
      <c r="Q35" s="30"/>
      <c r="R35" s="30"/>
      <c r="S35" s="30"/>
      <c r="T35" s="30"/>
    </row>
    <row r="36" ht="27" spans="1:20">
      <c r="A36" s="24">
        <v>32</v>
      </c>
      <c r="B36" s="24" t="s">
        <v>149</v>
      </c>
      <c r="C36" s="27" t="s">
        <v>317</v>
      </c>
      <c r="D36" s="27" t="s">
        <v>439</v>
      </c>
      <c r="E36" s="26" t="s">
        <v>380</v>
      </c>
      <c r="F36" s="28">
        <v>45387</v>
      </c>
      <c r="G36" s="24" t="str">
        <f ca="1" t="shared" si="2"/>
        <v>合同已过期</v>
      </c>
      <c r="I36" s="27" t="s">
        <v>441</v>
      </c>
      <c r="J36" s="28">
        <v>44292</v>
      </c>
      <c r="K36" s="28">
        <v>45387</v>
      </c>
      <c r="L36" s="27">
        <f ca="1" t="shared" si="1"/>
        <v>-34</v>
      </c>
      <c r="M36" s="40" t="e">
        <v>#REF!</v>
      </c>
      <c r="N36" s="28"/>
      <c r="O36" s="27"/>
      <c r="P36" s="30"/>
      <c r="Q36" s="30"/>
      <c r="R36" s="30"/>
      <c r="S36" s="30"/>
      <c r="T36" s="30"/>
    </row>
    <row r="37" ht="27" spans="1:20">
      <c r="A37" s="24">
        <v>33</v>
      </c>
      <c r="B37" s="24" t="s">
        <v>442</v>
      </c>
      <c r="C37" s="27" t="s">
        <v>317</v>
      </c>
      <c r="D37" s="27" t="s">
        <v>439</v>
      </c>
      <c r="E37" s="26" t="s">
        <v>380</v>
      </c>
      <c r="F37" s="28">
        <v>45579</v>
      </c>
      <c r="G37" s="24" t="str">
        <f ca="1" t="shared" si="2"/>
        <v>执行中</v>
      </c>
      <c r="I37" s="27" t="s">
        <v>443</v>
      </c>
      <c r="J37" s="28">
        <v>43388</v>
      </c>
      <c r="K37" s="28">
        <v>44483</v>
      </c>
      <c r="L37" s="27">
        <f ca="1" t="shared" si="1"/>
        <v>-938</v>
      </c>
      <c r="M37" s="40" t="s">
        <v>444</v>
      </c>
      <c r="N37" s="28">
        <v>45579</v>
      </c>
      <c r="O37" s="27">
        <f ca="1">N37-TODAY()</f>
        <v>158</v>
      </c>
      <c r="P37" s="30"/>
      <c r="Q37" s="30"/>
      <c r="R37" s="30"/>
      <c r="S37" s="30"/>
      <c r="T37" s="30"/>
    </row>
    <row r="38" ht="27" spans="1:20">
      <c r="A38" s="24">
        <v>34</v>
      </c>
      <c r="B38" s="24" t="s">
        <v>445</v>
      </c>
      <c r="C38" s="27" t="s">
        <v>317</v>
      </c>
      <c r="D38" s="27" t="s">
        <v>446</v>
      </c>
      <c r="E38" s="26" t="s">
        <v>380</v>
      </c>
      <c r="F38" s="28">
        <v>45102</v>
      </c>
      <c r="G38" s="24" t="str">
        <f ca="1" t="shared" si="2"/>
        <v>合同已过期</v>
      </c>
      <c r="I38" s="27" t="s">
        <v>440</v>
      </c>
      <c r="J38" s="28">
        <v>42914</v>
      </c>
      <c r="K38" s="28">
        <v>44009</v>
      </c>
      <c r="L38" s="27">
        <f ca="1" t="shared" si="1"/>
        <v>-1412</v>
      </c>
      <c r="M38" s="40" t="s">
        <v>437</v>
      </c>
      <c r="N38" s="28">
        <v>45102</v>
      </c>
      <c r="O38" s="27">
        <f ca="1">N38-TODAY()</f>
        <v>-319</v>
      </c>
      <c r="P38" s="30"/>
      <c r="Q38" s="30"/>
      <c r="R38" s="30"/>
      <c r="S38" s="30"/>
      <c r="T38" s="30"/>
    </row>
    <row r="39" ht="27" spans="1:20">
      <c r="A39" s="24">
        <v>35</v>
      </c>
      <c r="B39" s="24" t="s">
        <v>447</v>
      </c>
      <c r="C39" s="27" t="s">
        <v>317</v>
      </c>
      <c r="D39" s="27" t="s">
        <v>448</v>
      </c>
      <c r="E39" s="26" t="s">
        <v>380</v>
      </c>
      <c r="F39" s="28">
        <v>45473</v>
      </c>
      <c r="G39" s="24" t="str">
        <f ca="1" t="shared" si="2"/>
        <v>即将到期</v>
      </c>
      <c r="I39" s="27" t="s">
        <v>449</v>
      </c>
      <c r="J39" s="28">
        <v>43283</v>
      </c>
      <c r="K39" s="28">
        <v>44378</v>
      </c>
      <c r="L39" s="27">
        <f ca="1" t="shared" si="1"/>
        <v>-1043</v>
      </c>
      <c r="M39" s="40" t="s">
        <v>398</v>
      </c>
      <c r="N39" s="28">
        <v>45473</v>
      </c>
      <c r="O39" s="27">
        <f ca="1">N39-TODAY()</f>
        <v>52</v>
      </c>
      <c r="P39" s="30"/>
      <c r="Q39" s="30"/>
      <c r="R39" s="30"/>
      <c r="S39" s="30"/>
      <c r="T39" s="30"/>
    </row>
    <row r="40" ht="27" spans="1:20">
      <c r="A40" s="24">
        <v>36</v>
      </c>
      <c r="B40" s="24" t="s">
        <v>450</v>
      </c>
      <c r="C40" s="27" t="s">
        <v>317</v>
      </c>
      <c r="D40" s="27" t="s">
        <v>451</v>
      </c>
      <c r="E40" s="26" t="s">
        <v>380</v>
      </c>
      <c r="F40" s="28">
        <v>44784</v>
      </c>
      <c r="G40" s="24" t="str">
        <f ca="1" t="shared" si="2"/>
        <v>合同已过期</v>
      </c>
      <c r="I40" s="27" t="s">
        <v>452</v>
      </c>
      <c r="J40" s="28">
        <v>43689</v>
      </c>
      <c r="K40" s="28">
        <v>44784</v>
      </c>
      <c r="L40" s="27">
        <f ca="1" t="shared" si="1"/>
        <v>-637</v>
      </c>
      <c r="M40" s="40" t="e">
        <v>#REF!</v>
      </c>
      <c r="N40" s="28"/>
      <c r="O40" s="27"/>
      <c r="P40" s="30"/>
      <c r="Q40" s="30"/>
      <c r="R40" s="30"/>
      <c r="S40" s="30"/>
      <c r="T40" s="30"/>
    </row>
    <row r="41" ht="27" spans="1:20">
      <c r="A41" s="24">
        <v>37</v>
      </c>
      <c r="B41" s="24" t="s">
        <v>453</v>
      </c>
      <c r="C41" s="27" t="s">
        <v>317</v>
      </c>
      <c r="D41" s="27" t="s">
        <v>454</v>
      </c>
      <c r="E41" s="26" t="s">
        <v>380</v>
      </c>
      <c r="F41" s="28">
        <v>44610</v>
      </c>
      <c r="G41" s="24" t="str">
        <f ca="1" t="shared" si="2"/>
        <v>合同已过期</v>
      </c>
      <c r="H41" s="24"/>
      <c r="I41" s="27" t="s">
        <v>455</v>
      </c>
      <c r="J41" s="28">
        <v>43515</v>
      </c>
      <c r="K41" s="28">
        <v>44610</v>
      </c>
      <c r="L41" s="27">
        <f ca="1" t="shared" si="1"/>
        <v>-811</v>
      </c>
      <c r="M41" s="40" t="e">
        <v>#REF!</v>
      </c>
      <c r="N41" s="28"/>
      <c r="O41" s="27"/>
      <c r="P41" s="30"/>
      <c r="Q41" s="30"/>
      <c r="R41" s="30"/>
      <c r="S41" s="30"/>
      <c r="T41" s="30"/>
    </row>
    <row r="42" ht="27" spans="1:20">
      <c r="A42" s="24">
        <v>38</v>
      </c>
      <c r="B42" s="24" t="s">
        <v>456</v>
      </c>
      <c r="C42" s="27" t="s">
        <v>317</v>
      </c>
      <c r="D42" s="27" t="s">
        <v>457</v>
      </c>
      <c r="E42" s="26" t="s">
        <v>380</v>
      </c>
      <c r="F42" s="28">
        <v>44821</v>
      </c>
      <c r="G42" s="24" t="str">
        <f ca="1" t="shared" si="2"/>
        <v>合同已过期</v>
      </c>
      <c r="I42" s="27" t="s">
        <v>458</v>
      </c>
      <c r="J42" s="28">
        <v>43726</v>
      </c>
      <c r="K42" s="28">
        <v>44821</v>
      </c>
      <c r="L42" s="27">
        <f ca="1" t="shared" si="1"/>
        <v>-600</v>
      </c>
      <c r="M42" s="40" t="e">
        <v>#REF!</v>
      </c>
      <c r="N42" s="28"/>
      <c r="O42" s="27"/>
      <c r="P42" s="30"/>
      <c r="Q42" s="30"/>
      <c r="R42" s="30"/>
      <c r="S42" s="30"/>
      <c r="T42" s="30"/>
    </row>
    <row r="43" ht="27" spans="1:20">
      <c r="A43" s="24">
        <v>39</v>
      </c>
      <c r="B43" s="24" t="s">
        <v>54</v>
      </c>
      <c r="C43" s="27" t="s">
        <v>317</v>
      </c>
      <c r="D43" s="27" t="s">
        <v>459</v>
      </c>
      <c r="E43" s="26" t="s">
        <v>380</v>
      </c>
      <c r="F43" s="28">
        <v>45484</v>
      </c>
      <c r="G43" s="24" t="str">
        <f ca="1" t="shared" si="2"/>
        <v>即将到期</v>
      </c>
      <c r="I43" s="27" t="s">
        <v>460</v>
      </c>
      <c r="J43" s="28">
        <v>44389</v>
      </c>
      <c r="K43" s="28">
        <v>45484</v>
      </c>
      <c r="L43" s="27">
        <f ca="1" t="shared" si="1"/>
        <v>63</v>
      </c>
      <c r="M43" s="40"/>
      <c r="N43" s="28"/>
      <c r="O43" s="27"/>
      <c r="P43" s="30"/>
      <c r="Q43" s="30"/>
      <c r="R43" s="30"/>
      <c r="S43" s="30"/>
      <c r="T43" s="30"/>
    </row>
    <row r="44" ht="27" spans="1:20">
      <c r="A44" s="24">
        <v>40</v>
      </c>
      <c r="B44" s="24" t="s">
        <v>461</v>
      </c>
      <c r="C44" s="27" t="s">
        <v>317</v>
      </c>
      <c r="D44" s="27" t="s">
        <v>462</v>
      </c>
      <c r="E44" s="26" t="s">
        <v>380</v>
      </c>
      <c r="F44" s="28">
        <v>44883</v>
      </c>
      <c r="G44" s="24" t="str">
        <f ca="1" t="shared" si="2"/>
        <v>合同已过期</v>
      </c>
      <c r="I44" s="27" t="s">
        <v>463</v>
      </c>
      <c r="J44" s="28">
        <v>43788</v>
      </c>
      <c r="K44" s="28">
        <v>44883</v>
      </c>
      <c r="L44" s="27">
        <f ca="1" t="shared" si="1"/>
        <v>-538</v>
      </c>
      <c r="M44" s="40" t="e">
        <v>#REF!</v>
      </c>
      <c r="N44" s="28"/>
      <c r="O44" s="27"/>
      <c r="P44" s="30"/>
      <c r="Q44" s="30"/>
      <c r="R44" s="30"/>
      <c r="S44" s="30"/>
      <c r="T44" s="30"/>
    </row>
    <row r="45" ht="27" spans="1:20">
      <c r="A45" s="24">
        <v>41</v>
      </c>
      <c r="B45" s="24" t="s">
        <v>464</v>
      </c>
      <c r="C45" s="27" t="s">
        <v>317</v>
      </c>
      <c r="D45" s="30" t="s">
        <v>465</v>
      </c>
      <c r="E45" s="26" t="s">
        <v>380</v>
      </c>
      <c r="F45" s="28">
        <v>44672</v>
      </c>
      <c r="G45" s="24" t="str">
        <f ca="1" t="shared" si="2"/>
        <v>合同已过期</v>
      </c>
      <c r="I45" s="27" t="s">
        <v>466</v>
      </c>
      <c r="J45" s="28">
        <v>43577</v>
      </c>
      <c r="K45" s="28">
        <v>44672</v>
      </c>
      <c r="L45" s="27">
        <f ca="1" t="shared" si="1"/>
        <v>-749</v>
      </c>
      <c r="M45" s="40" t="e">
        <v>#REF!</v>
      </c>
      <c r="N45" s="28"/>
      <c r="O45" s="27"/>
      <c r="P45" s="30"/>
      <c r="Q45" s="30"/>
      <c r="R45" s="30"/>
      <c r="S45" s="30"/>
      <c r="T45" s="30"/>
    </row>
    <row r="46" ht="27" spans="1:20">
      <c r="A46" s="24">
        <v>42</v>
      </c>
      <c r="B46" s="24" t="s">
        <v>343</v>
      </c>
      <c r="C46" s="27" t="s">
        <v>317</v>
      </c>
      <c r="D46" s="30" t="s">
        <v>448</v>
      </c>
      <c r="E46" s="26" t="s">
        <v>380</v>
      </c>
      <c r="F46" s="28">
        <v>45579</v>
      </c>
      <c r="G46" s="24" t="str">
        <f ca="1" t="shared" si="2"/>
        <v>执行中</v>
      </c>
      <c r="I46" s="41" t="s">
        <v>444</v>
      </c>
      <c r="J46" s="28">
        <v>44484</v>
      </c>
      <c r="K46" s="28">
        <v>45579</v>
      </c>
      <c r="L46" s="27">
        <f ca="1" t="shared" si="1"/>
        <v>158</v>
      </c>
      <c r="M46" s="40"/>
      <c r="N46" s="28"/>
      <c r="O46" s="27"/>
      <c r="P46" s="30"/>
      <c r="Q46" s="30"/>
      <c r="R46" s="30"/>
      <c r="S46" s="30"/>
      <c r="T46" s="30"/>
    </row>
    <row r="47" ht="27" spans="1:20">
      <c r="A47" s="24">
        <v>43</v>
      </c>
      <c r="B47" s="24" t="s">
        <v>316</v>
      </c>
      <c r="C47" s="27" t="s">
        <v>317</v>
      </c>
      <c r="D47" s="30" t="s">
        <v>56</v>
      </c>
      <c r="E47" s="26" t="s">
        <v>56</v>
      </c>
      <c r="F47" s="28">
        <v>44742</v>
      </c>
      <c r="G47" s="24" t="str">
        <f ca="1" t="shared" si="2"/>
        <v>合同已过期</v>
      </c>
      <c r="I47" s="41" t="s">
        <v>467</v>
      </c>
      <c r="J47" s="28">
        <v>44440</v>
      </c>
      <c r="K47" s="28">
        <v>44742</v>
      </c>
      <c r="L47" s="27">
        <f ca="1" t="shared" si="1"/>
        <v>-679</v>
      </c>
      <c r="M47" s="40"/>
      <c r="N47" s="28"/>
      <c r="O47" s="27"/>
      <c r="P47" s="30"/>
      <c r="Q47" s="30"/>
      <c r="R47" s="30"/>
      <c r="S47" s="30"/>
      <c r="T47" s="30"/>
    </row>
    <row r="48" ht="27" spans="1:20">
      <c r="A48" s="24">
        <v>44</v>
      </c>
      <c r="B48" s="24" t="s">
        <v>468</v>
      </c>
      <c r="C48" s="27" t="s">
        <v>145</v>
      </c>
      <c r="D48" s="27" t="s">
        <v>209</v>
      </c>
      <c r="E48" s="26" t="s">
        <v>380</v>
      </c>
      <c r="F48" s="28">
        <v>45100</v>
      </c>
      <c r="G48" s="24" t="str">
        <f ca="1" t="shared" si="2"/>
        <v>合同已过期</v>
      </c>
      <c r="I48" s="27" t="s">
        <v>469</v>
      </c>
      <c r="J48" s="28">
        <v>42912</v>
      </c>
      <c r="K48" s="28">
        <v>44007</v>
      </c>
      <c r="L48" s="27">
        <f ca="1" t="shared" si="1"/>
        <v>-1414</v>
      </c>
      <c r="M48" s="40" t="s">
        <v>470</v>
      </c>
      <c r="N48" s="28">
        <v>45100</v>
      </c>
      <c r="O48" s="27">
        <f ca="1">N48-TODAY()</f>
        <v>-321</v>
      </c>
      <c r="P48" s="30"/>
      <c r="Q48" s="30"/>
      <c r="R48" s="30"/>
      <c r="S48" s="30"/>
      <c r="T48" s="30"/>
    </row>
    <row r="49" ht="27" spans="1:20">
      <c r="A49" s="24">
        <v>45</v>
      </c>
      <c r="B49" s="24" t="s">
        <v>471</v>
      </c>
      <c r="C49" s="33" t="s">
        <v>145</v>
      </c>
      <c r="D49" s="27" t="s">
        <v>472</v>
      </c>
      <c r="E49" s="26" t="s">
        <v>380</v>
      </c>
      <c r="F49" s="28">
        <v>44990</v>
      </c>
      <c r="G49" s="24" t="str">
        <f ca="1" t="shared" si="2"/>
        <v>合同已过期</v>
      </c>
      <c r="I49" s="27" t="s">
        <v>473</v>
      </c>
      <c r="J49" s="28">
        <v>42801</v>
      </c>
      <c r="K49" s="28">
        <v>43896</v>
      </c>
      <c r="L49" s="27">
        <f ca="1" t="shared" si="1"/>
        <v>-1525</v>
      </c>
      <c r="M49" s="40" t="s">
        <v>474</v>
      </c>
      <c r="N49" s="28">
        <v>44990</v>
      </c>
      <c r="O49" s="27">
        <f ca="1">N49-TODAY()</f>
        <v>-431</v>
      </c>
      <c r="P49" s="30"/>
      <c r="Q49" s="30"/>
      <c r="R49" s="30"/>
      <c r="S49" s="30"/>
      <c r="T49" s="30"/>
    </row>
    <row r="50" ht="27" spans="1:20">
      <c r="A50" s="24">
        <v>46</v>
      </c>
      <c r="B50" s="24" t="s">
        <v>162</v>
      </c>
      <c r="C50" s="33" t="s">
        <v>145</v>
      </c>
      <c r="D50" s="27" t="s">
        <v>472</v>
      </c>
      <c r="E50" s="26" t="s">
        <v>380</v>
      </c>
      <c r="F50" s="28">
        <v>45402</v>
      </c>
      <c r="G50" s="24" t="str">
        <f ca="1" t="shared" si="2"/>
        <v>合同已过期</v>
      </c>
      <c r="I50" s="27" t="s">
        <v>475</v>
      </c>
      <c r="J50" s="28">
        <v>44307</v>
      </c>
      <c r="K50" s="28">
        <v>45402</v>
      </c>
      <c r="L50" s="27">
        <f ca="1" t="shared" si="1"/>
        <v>-19</v>
      </c>
      <c r="M50" s="40" t="e">
        <v>#REF!</v>
      </c>
      <c r="N50" s="28"/>
      <c r="O50" s="27"/>
      <c r="P50" s="30"/>
      <c r="Q50" s="30"/>
      <c r="R50" s="30"/>
      <c r="S50" s="30"/>
      <c r="T50" s="30"/>
    </row>
    <row r="51" ht="27" spans="1:20">
      <c r="A51" s="24">
        <v>47</v>
      </c>
      <c r="B51" s="24" t="s">
        <v>476</v>
      </c>
      <c r="C51" s="33" t="s">
        <v>145</v>
      </c>
      <c r="D51" s="27" t="s">
        <v>472</v>
      </c>
      <c r="E51" s="26" t="s">
        <v>380</v>
      </c>
      <c r="F51" s="28">
        <v>44650</v>
      </c>
      <c r="G51" s="24" t="str">
        <f ca="1" t="shared" si="2"/>
        <v>合同已过期</v>
      </c>
      <c r="I51" s="27" t="s">
        <v>477</v>
      </c>
      <c r="J51" s="28">
        <v>43556</v>
      </c>
      <c r="K51" s="28">
        <v>44650</v>
      </c>
      <c r="L51" s="27">
        <f ca="1" t="shared" si="1"/>
        <v>-771</v>
      </c>
      <c r="M51" s="40" t="e">
        <v>#REF!</v>
      </c>
      <c r="N51" s="28"/>
      <c r="O51" s="27"/>
      <c r="P51" s="30"/>
      <c r="Q51" s="30"/>
      <c r="R51" s="30"/>
      <c r="S51" s="30"/>
      <c r="T51" s="30"/>
    </row>
    <row r="52" ht="27" spans="1:20">
      <c r="A52" s="24">
        <v>48</v>
      </c>
      <c r="B52" s="24" t="s">
        <v>41</v>
      </c>
      <c r="C52" s="33" t="s">
        <v>145</v>
      </c>
      <c r="D52" s="27" t="s">
        <v>472</v>
      </c>
      <c r="E52" s="26" t="s">
        <v>380</v>
      </c>
      <c r="F52" s="28">
        <v>45322</v>
      </c>
      <c r="G52" s="24" t="str">
        <f ca="1" t="shared" si="2"/>
        <v>合同已过期</v>
      </c>
      <c r="I52" s="27" t="s">
        <v>433</v>
      </c>
      <c r="J52" s="28">
        <v>44228</v>
      </c>
      <c r="K52" s="28">
        <v>45322</v>
      </c>
      <c r="L52" s="27">
        <f ca="1" t="shared" si="1"/>
        <v>-99</v>
      </c>
      <c r="M52" s="40" t="e">
        <v>#REF!</v>
      </c>
      <c r="N52" s="28"/>
      <c r="O52" s="27"/>
      <c r="P52" s="30"/>
      <c r="Q52" s="30"/>
      <c r="R52" s="30"/>
      <c r="S52" s="30"/>
      <c r="T52" s="30"/>
    </row>
    <row r="53" ht="27" spans="1:20">
      <c r="A53" s="24">
        <v>49</v>
      </c>
      <c r="B53" s="24" t="s">
        <v>478</v>
      </c>
      <c r="C53" s="33" t="s">
        <v>145</v>
      </c>
      <c r="D53" s="27" t="s">
        <v>479</v>
      </c>
      <c r="E53" s="26" t="s">
        <v>380</v>
      </c>
      <c r="F53" s="28">
        <v>45149</v>
      </c>
      <c r="G53" s="24" t="str">
        <f ca="1" t="shared" si="2"/>
        <v>合同已过期</v>
      </c>
      <c r="I53" s="27" t="s">
        <v>480</v>
      </c>
      <c r="J53" s="28">
        <v>42961</v>
      </c>
      <c r="K53" s="28">
        <v>44056</v>
      </c>
      <c r="L53" s="27">
        <f ca="1" t="shared" si="1"/>
        <v>-1365</v>
      </c>
      <c r="M53" s="40" t="s">
        <v>481</v>
      </c>
      <c r="N53" s="28">
        <v>45149</v>
      </c>
      <c r="O53" s="27">
        <f ca="1">N53-TODAY()</f>
        <v>-272</v>
      </c>
      <c r="P53" s="30"/>
      <c r="Q53" s="30"/>
      <c r="R53" s="30"/>
      <c r="S53" s="30"/>
      <c r="T53" s="30"/>
    </row>
    <row r="54" ht="27" spans="1:20">
      <c r="A54" s="24">
        <v>50</v>
      </c>
      <c r="B54" s="24" t="s">
        <v>482</v>
      </c>
      <c r="C54" s="33" t="s">
        <v>145</v>
      </c>
      <c r="D54" s="27" t="s">
        <v>479</v>
      </c>
      <c r="E54" s="26" t="s">
        <v>380</v>
      </c>
      <c r="F54" s="28">
        <v>45142</v>
      </c>
      <c r="G54" s="24" t="str">
        <f ca="1" t="shared" si="2"/>
        <v>合同已过期</v>
      </c>
      <c r="I54" s="27" t="s">
        <v>483</v>
      </c>
      <c r="J54" s="28">
        <v>42954</v>
      </c>
      <c r="K54" s="28">
        <v>44049</v>
      </c>
      <c r="L54" s="27">
        <f ca="1" t="shared" si="1"/>
        <v>-1372</v>
      </c>
      <c r="M54" s="40" t="s">
        <v>484</v>
      </c>
      <c r="N54" s="28">
        <v>45142</v>
      </c>
      <c r="O54" s="27">
        <f ca="1">N54-TODAY()</f>
        <v>-279</v>
      </c>
      <c r="P54" s="30"/>
      <c r="Q54" s="30"/>
      <c r="R54" s="30"/>
      <c r="S54" s="30"/>
      <c r="T54" s="30"/>
    </row>
    <row r="55" ht="27" spans="1:20">
      <c r="A55" s="24">
        <v>51</v>
      </c>
      <c r="B55" s="24" t="s">
        <v>485</v>
      </c>
      <c r="C55" s="33" t="s">
        <v>145</v>
      </c>
      <c r="D55" s="27" t="s">
        <v>479</v>
      </c>
      <c r="E55" s="26" t="s">
        <v>380</v>
      </c>
      <c r="F55" s="28">
        <v>45135</v>
      </c>
      <c r="G55" s="24" t="str">
        <f ca="1" t="shared" si="2"/>
        <v>合同已过期</v>
      </c>
      <c r="I55" s="27" t="s">
        <v>486</v>
      </c>
      <c r="J55" s="28">
        <v>42947</v>
      </c>
      <c r="K55" s="28">
        <v>44042</v>
      </c>
      <c r="L55" s="27">
        <f ca="1" t="shared" si="1"/>
        <v>-1379</v>
      </c>
      <c r="M55" s="40" t="s">
        <v>487</v>
      </c>
      <c r="N55" s="28">
        <v>45135</v>
      </c>
      <c r="O55" s="27">
        <f ca="1">N55-TODAY()</f>
        <v>-286</v>
      </c>
      <c r="P55" s="30"/>
      <c r="Q55" s="30"/>
      <c r="R55" s="30"/>
      <c r="S55" s="30"/>
      <c r="T55" s="30"/>
    </row>
    <row r="56" ht="27" spans="1:20">
      <c r="A56" s="24">
        <v>52</v>
      </c>
      <c r="B56" s="24" t="s">
        <v>488</v>
      </c>
      <c r="C56" s="33" t="s">
        <v>145</v>
      </c>
      <c r="D56" s="27" t="s">
        <v>479</v>
      </c>
      <c r="E56" s="26" t="s">
        <v>380</v>
      </c>
      <c r="F56" s="28">
        <v>44986</v>
      </c>
      <c r="G56" s="24" t="str">
        <f ca="1" t="shared" si="2"/>
        <v>合同已过期</v>
      </c>
      <c r="I56" s="27" t="s">
        <v>489</v>
      </c>
      <c r="J56" s="28">
        <v>43892</v>
      </c>
      <c r="K56" s="28">
        <v>44986</v>
      </c>
      <c r="L56" s="27">
        <f ca="1" t="shared" si="1"/>
        <v>-435</v>
      </c>
      <c r="M56" s="40" t="e">
        <v>#REF!</v>
      </c>
      <c r="N56" s="28"/>
      <c r="O56" s="27"/>
      <c r="P56" s="30"/>
      <c r="Q56" s="30"/>
      <c r="R56" s="30"/>
      <c r="S56" s="30"/>
      <c r="T56" s="30"/>
    </row>
    <row r="57" ht="27" spans="1:20">
      <c r="A57" s="24">
        <v>53</v>
      </c>
      <c r="B57" s="24" t="s">
        <v>490</v>
      </c>
      <c r="C57" s="33" t="s">
        <v>145</v>
      </c>
      <c r="D57" s="27" t="s">
        <v>479</v>
      </c>
      <c r="E57" s="26" t="s">
        <v>380</v>
      </c>
      <c r="F57" s="28">
        <v>45282</v>
      </c>
      <c r="G57" s="24" t="str">
        <f ca="1" t="shared" si="2"/>
        <v>合同已过期</v>
      </c>
      <c r="I57" s="27" t="s">
        <v>491</v>
      </c>
      <c r="J57" s="28">
        <v>44188</v>
      </c>
      <c r="K57" s="28">
        <v>45282</v>
      </c>
      <c r="L57" s="27">
        <f ca="1" t="shared" si="1"/>
        <v>-139</v>
      </c>
      <c r="M57" s="40" t="e">
        <v>#REF!</v>
      </c>
      <c r="N57" s="28"/>
      <c r="O57" s="27"/>
      <c r="P57" s="30"/>
      <c r="Q57" s="30"/>
      <c r="R57" s="30"/>
      <c r="S57" s="30"/>
      <c r="T57" s="30"/>
    </row>
    <row r="58" ht="27" spans="1:20">
      <c r="A58" s="24">
        <v>54</v>
      </c>
      <c r="B58" s="24" t="s">
        <v>492</v>
      </c>
      <c r="C58" s="33" t="s">
        <v>145</v>
      </c>
      <c r="D58" s="27" t="s">
        <v>493</v>
      </c>
      <c r="E58" s="26" t="s">
        <v>380</v>
      </c>
      <c r="F58" s="34" t="s">
        <v>427</v>
      </c>
      <c r="G58" s="31" t="s">
        <v>428</v>
      </c>
      <c r="I58" s="27" t="s">
        <v>494</v>
      </c>
      <c r="J58" s="28">
        <v>42285</v>
      </c>
      <c r="K58" s="28">
        <v>43380</v>
      </c>
      <c r="L58" s="27">
        <f ca="1" t="shared" si="1"/>
        <v>-2041</v>
      </c>
      <c r="M58" s="40" t="s">
        <v>495</v>
      </c>
      <c r="N58" s="28">
        <v>44468</v>
      </c>
      <c r="O58" s="27">
        <f ca="1">N58-TODAY()</f>
        <v>-953</v>
      </c>
      <c r="P58" s="30"/>
      <c r="Q58" s="30"/>
      <c r="R58" s="30"/>
      <c r="S58" s="42">
        <v>44469</v>
      </c>
      <c r="T58" s="34" t="s">
        <v>427</v>
      </c>
    </row>
    <row r="59" ht="27" spans="1:20">
      <c r="A59" s="24">
        <v>55</v>
      </c>
      <c r="B59" s="24" t="s">
        <v>496</v>
      </c>
      <c r="C59" s="33" t="s">
        <v>145</v>
      </c>
      <c r="D59" s="30" t="s">
        <v>497</v>
      </c>
      <c r="E59" s="26" t="s">
        <v>380</v>
      </c>
      <c r="F59" s="28">
        <v>44624</v>
      </c>
      <c r="G59" s="24" t="str">
        <f ca="1">IF(AND(F59-TODAY()&lt;=90,F59-TODAY()&gt;0),"即将到期",IF(F59-TODAY()&lt;=0,"合同已过期","执行中"))</f>
        <v>合同已过期</v>
      </c>
      <c r="H59" s="24"/>
      <c r="I59" s="27" t="s">
        <v>498</v>
      </c>
      <c r="J59" s="28">
        <v>42436</v>
      </c>
      <c r="K59" s="28">
        <v>43530</v>
      </c>
      <c r="L59" s="27">
        <f ca="1" t="shared" si="1"/>
        <v>-1891</v>
      </c>
      <c r="M59" s="40" t="s">
        <v>499</v>
      </c>
      <c r="N59" s="28">
        <v>44624</v>
      </c>
      <c r="O59" s="27">
        <f ca="1">N59-TODAY()</f>
        <v>-797</v>
      </c>
      <c r="P59" s="30"/>
      <c r="Q59" s="30"/>
      <c r="R59" s="30"/>
      <c r="S59" s="30"/>
      <c r="T59" s="30"/>
    </row>
    <row r="60" ht="27" spans="1:20">
      <c r="A60" s="24">
        <v>56</v>
      </c>
      <c r="B60" s="24" t="s">
        <v>500</v>
      </c>
      <c r="C60" s="33" t="s">
        <v>501</v>
      </c>
      <c r="D60" s="27" t="s">
        <v>146</v>
      </c>
      <c r="E60" s="26" t="s">
        <v>380</v>
      </c>
      <c r="F60" s="28">
        <v>44802</v>
      </c>
      <c r="G60" s="24" t="str">
        <f ca="1">IF(AND(F60-TODAY()&lt;=90,F60-TODAY()&gt;0),"即将到期",IF(F60-TODAY()&lt;=0,"合同已过期","执行中"))</f>
        <v>合同已过期</v>
      </c>
      <c r="I60" s="27" t="s">
        <v>502</v>
      </c>
      <c r="J60" s="28">
        <v>42614</v>
      </c>
      <c r="K60" s="28">
        <v>43708</v>
      </c>
      <c r="L60" s="27">
        <f ca="1" t="shared" si="1"/>
        <v>-1713</v>
      </c>
      <c r="M60" s="40" t="s">
        <v>503</v>
      </c>
      <c r="N60" s="28">
        <v>44802</v>
      </c>
      <c r="O60" s="27">
        <f ca="1">N60-TODAY()</f>
        <v>-619</v>
      </c>
      <c r="P60" s="30"/>
      <c r="Q60" s="30"/>
      <c r="R60" s="30"/>
      <c r="S60" s="30"/>
      <c r="T60" s="30"/>
    </row>
    <row r="61" ht="27" spans="1:20">
      <c r="A61" s="24">
        <v>57</v>
      </c>
      <c r="B61" s="24" t="s">
        <v>504</v>
      </c>
      <c r="C61" s="33" t="s">
        <v>501</v>
      </c>
      <c r="D61" s="27" t="s">
        <v>505</v>
      </c>
      <c r="E61" s="26" t="s">
        <v>380</v>
      </c>
      <c r="F61" s="28">
        <v>45534</v>
      </c>
      <c r="G61" s="24" t="str">
        <f ca="1">IF(AND(F61-TODAY()&lt;=90,F61-TODAY()&gt;0),"即将到期",IF(F61-TODAY()&lt;=0,"合同已过期","执行中"))</f>
        <v>执行中</v>
      </c>
      <c r="I61" s="27" t="s">
        <v>506</v>
      </c>
      <c r="J61" s="28">
        <v>43344</v>
      </c>
      <c r="K61" s="28">
        <v>44439</v>
      </c>
      <c r="L61" s="27">
        <f ca="1" t="shared" si="1"/>
        <v>-982</v>
      </c>
      <c r="M61" s="40" t="s">
        <v>507</v>
      </c>
      <c r="N61" s="28">
        <v>45534</v>
      </c>
      <c r="O61" s="27">
        <f ca="1">N61-TODAY()</f>
        <v>113</v>
      </c>
      <c r="P61" s="30"/>
      <c r="Q61" s="30"/>
      <c r="R61" s="30"/>
      <c r="S61" s="30"/>
      <c r="T61" s="30"/>
    </row>
    <row r="62" ht="27" spans="1:20">
      <c r="A62" s="24">
        <v>58</v>
      </c>
      <c r="B62" s="24" t="s">
        <v>169</v>
      </c>
      <c r="C62" s="33" t="s">
        <v>501</v>
      </c>
      <c r="D62" s="27" t="s">
        <v>508</v>
      </c>
      <c r="E62" s="26" t="s">
        <v>380</v>
      </c>
      <c r="F62" s="28">
        <v>45407</v>
      </c>
      <c r="G62" s="24" t="str">
        <f ca="1">IF(AND(F62-TODAY()&lt;=90,F62-TODAY()&gt;0),"即将到期",IF(F62-TODAY()&lt;=0,"合同已过期","执行中"))</f>
        <v>合同已过期</v>
      </c>
      <c r="I62" s="27" t="s">
        <v>431</v>
      </c>
      <c r="J62" s="28">
        <v>44312</v>
      </c>
      <c r="K62" s="28">
        <v>45407</v>
      </c>
      <c r="L62" s="27">
        <f ca="1" t="shared" si="1"/>
        <v>-14</v>
      </c>
      <c r="M62" s="40" t="e">
        <v>#REF!</v>
      </c>
      <c r="N62" s="28"/>
      <c r="O62" s="27"/>
      <c r="P62" s="30"/>
      <c r="Q62" s="30"/>
      <c r="R62" s="30"/>
      <c r="S62" s="30"/>
      <c r="T62" s="30"/>
    </row>
    <row r="63" ht="27" spans="1:20">
      <c r="A63" s="24">
        <v>59</v>
      </c>
      <c r="B63" s="24" t="s">
        <v>509</v>
      </c>
      <c r="C63" s="33" t="s">
        <v>501</v>
      </c>
      <c r="D63" s="27" t="s">
        <v>510</v>
      </c>
      <c r="E63" s="26" t="s">
        <v>380</v>
      </c>
      <c r="F63" s="34" t="s">
        <v>427</v>
      </c>
      <c r="G63" s="31" t="s">
        <v>428</v>
      </c>
      <c r="I63" s="27" t="s">
        <v>511</v>
      </c>
      <c r="J63" s="28">
        <v>41857</v>
      </c>
      <c r="K63" s="28">
        <v>42952</v>
      </c>
      <c r="L63" s="27">
        <f ca="1" t="shared" si="1"/>
        <v>-2469</v>
      </c>
      <c r="M63" s="43">
        <v>42952</v>
      </c>
      <c r="N63" s="28">
        <v>44044</v>
      </c>
      <c r="O63" s="27">
        <f ca="1">N63-TODAY()</f>
        <v>-1377</v>
      </c>
      <c r="P63" s="42"/>
      <c r="Q63" s="34"/>
      <c r="R63" s="34"/>
      <c r="S63" s="42">
        <v>44045</v>
      </c>
      <c r="T63" s="34" t="s">
        <v>427</v>
      </c>
    </row>
    <row r="64" ht="27" spans="1:20">
      <c r="A64" s="24">
        <v>60</v>
      </c>
      <c r="B64" s="24" t="s">
        <v>512</v>
      </c>
      <c r="C64" s="33" t="s">
        <v>501</v>
      </c>
      <c r="D64" s="27" t="s">
        <v>510</v>
      </c>
      <c r="E64" s="26" t="s">
        <v>380</v>
      </c>
      <c r="F64" s="28">
        <v>45276</v>
      </c>
      <c r="G64" s="24" t="str">
        <f ca="1">IF(AND(F64-TODAY()&lt;=90,F64-TODAY()&gt;0),"即将到期",IF(F64-TODAY()&lt;=0,"合同已过期","执行中"))</f>
        <v>合同已过期</v>
      </c>
      <c r="I64" s="27" t="s">
        <v>513</v>
      </c>
      <c r="J64" s="28">
        <v>44182</v>
      </c>
      <c r="K64" s="28">
        <v>45276</v>
      </c>
      <c r="L64" s="27">
        <f ca="1" t="shared" si="1"/>
        <v>-145</v>
      </c>
      <c r="M64" s="40" t="e">
        <v>#REF!</v>
      </c>
      <c r="N64" s="28"/>
      <c r="O64" s="27"/>
      <c r="P64" s="30"/>
      <c r="Q64" s="30"/>
      <c r="R64" s="30"/>
      <c r="S64" s="30"/>
      <c r="T64" s="30"/>
    </row>
    <row r="65" ht="27" spans="1:20">
      <c r="A65" s="24">
        <v>61</v>
      </c>
      <c r="B65" s="24" t="s">
        <v>514</v>
      </c>
      <c r="C65" s="33" t="s">
        <v>501</v>
      </c>
      <c r="D65" s="27" t="s">
        <v>170</v>
      </c>
      <c r="E65" s="26" t="s">
        <v>380</v>
      </c>
      <c r="F65" s="28">
        <v>45516</v>
      </c>
      <c r="G65" s="24" t="str">
        <f ca="1">IF(AND(F65-TODAY()&lt;=90,F65-TODAY()&gt;0),"即将到期",IF(F65-TODAY()&lt;=0,"合同已过期","执行中"))</f>
        <v>执行中</v>
      </c>
      <c r="I65" s="27" t="s">
        <v>515</v>
      </c>
      <c r="J65" s="28">
        <v>43326</v>
      </c>
      <c r="K65" s="28">
        <v>44421</v>
      </c>
      <c r="L65" s="27">
        <f ca="1" t="shared" si="1"/>
        <v>-1000</v>
      </c>
      <c r="M65" s="40" t="s">
        <v>516</v>
      </c>
      <c r="N65" s="28">
        <v>45516</v>
      </c>
      <c r="O65" s="27">
        <f ca="1">N65-TODAY()</f>
        <v>95</v>
      </c>
      <c r="P65" s="30"/>
      <c r="Q65" s="30"/>
      <c r="R65" s="30"/>
      <c r="S65" s="30"/>
      <c r="T65" s="30"/>
    </row>
    <row r="66" ht="27" spans="1:20">
      <c r="A66" s="24">
        <v>62</v>
      </c>
      <c r="B66" s="24" t="s">
        <v>517</v>
      </c>
      <c r="C66" s="30" t="s">
        <v>279</v>
      </c>
      <c r="D66" s="27" t="s">
        <v>146</v>
      </c>
      <c r="E66" s="26" t="s">
        <v>380</v>
      </c>
      <c r="F66" s="28">
        <v>45111</v>
      </c>
      <c r="G66" s="24" t="str">
        <f ca="1">IF(AND(F66-TODAY()&lt;=90,F66-TODAY()&gt;0),"即将到期",IF(F66-TODAY()&lt;=0,"合同已过期","执行中"))</f>
        <v>合同已过期</v>
      </c>
      <c r="I66" s="27" t="s">
        <v>518</v>
      </c>
      <c r="J66" s="28">
        <v>43080</v>
      </c>
      <c r="K66" s="28">
        <v>44175</v>
      </c>
      <c r="L66" s="27">
        <f ca="1" t="shared" si="1"/>
        <v>-1246</v>
      </c>
      <c r="M66" s="40" t="s">
        <v>519</v>
      </c>
      <c r="N66" s="28">
        <v>45111</v>
      </c>
      <c r="O66" s="27">
        <f ca="1">N66-TODAY()</f>
        <v>-310</v>
      </c>
      <c r="P66" s="30"/>
      <c r="Q66" s="30"/>
      <c r="R66" s="30"/>
      <c r="S66" s="30"/>
      <c r="T66" s="30"/>
    </row>
    <row r="67" ht="27" spans="1:20">
      <c r="A67" s="24">
        <v>63</v>
      </c>
      <c r="B67" s="24" t="s">
        <v>520</v>
      </c>
      <c r="C67" s="30" t="s">
        <v>279</v>
      </c>
      <c r="D67" s="27" t="s">
        <v>521</v>
      </c>
      <c r="E67" s="26" t="s">
        <v>380</v>
      </c>
      <c r="F67" s="34" t="s">
        <v>427</v>
      </c>
      <c r="G67" s="31" t="s">
        <v>428</v>
      </c>
      <c r="I67" s="27" t="s">
        <v>511</v>
      </c>
      <c r="J67" s="28">
        <v>41857</v>
      </c>
      <c r="K67" s="28">
        <v>42952</v>
      </c>
      <c r="L67" s="27">
        <f ca="1" t="shared" si="1"/>
        <v>-2469</v>
      </c>
      <c r="M67" s="40" t="s">
        <v>522</v>
      </c>
      <c r="N67" s="28">
        <v>44045</v>
      </c>
      <c r="O67" s="27">
        <f ca="1">N67-TODAY()</f>
        <v>-1376</v>
      </c>
      <c r="P67" s="42"/>
      <c r="Q67" s="34"/>
      <c r="R67" s="34"/>
      <c r="S67" s="42">
        <v>44044</v>
      </c>
      <c r="T67" s="34" t="s">
        <v>427</v>
      </c>
    </row>
    <row r="68" ht="27" spans="1:20">
      <c r="A68" s="24">
        <v>64</v>
      </c>
      <c r="B68" s="24" t="s">
        <v>523</v>
      </c>
      <c r="C68" s="30" t="s">
        <v>279</v>
      </c>
      <c r="D68" s="27" t="s">
        <v>521</v>
      </c>
      <c r="E68" s="26" t="s">
        <v>380</v>
      </c>
      <c r="F68" s="28">
        <v>44899</v>
      </c>
      <c r="G68" s="24" t="str">
        <f ca="1">IF(AND(F68-TODAY()&lt;=90,F68-TODAY()&gt;0),"即将到期",IF(F68-TODAY()&lt;=0,"合同已过期","执行中"))</f>
        <v>合同已过期</v>
      </c>
      <c r="I68" s="27" t="s">
        <v>524</v>
      </c>
      <c r="J68" s="28">
        <v>43804</v>
      </c>
      <c r="K68" s="28">
        <v>44899</v>
      </c>
      <c r="L68" s="27">
        <f ca="1" t="shared" si="1"/>
        <v>-522</v>
      </c>
      <c r="M68" s="40" t="e">
        <v>#REF!</v>
      </c>
      <c r="N68" s="28"/>
      <c r="O68" s="27"/>
      <c r="P68" s="30"/>
      <c r="Q68" s="30"/>
      <c r="R68" s="30"/>
      <c r="S68" s="30"/>
      <c r="T68" s="30"/>
    </row>
    <row r="69" ht="27" spans="1:20">
      <c r="A69" s="24">
        <v>65</v>
      </c>
      <c r="B69" s="24" t="s">
        <v>278</v>
      </c>
      <c r="C69" s="30" t="s">
        <v>279</v>
      </c>
      <c r="D69" s="27" t="s">
        <v>280</v>
      </c>
      <c r="E69" s="26" t="s">
        <v>380</v>
      </c>
      <c r="F69" s="28">
        <v>45505</v>
      </c>
      <c r="G69" s="24" t="str">
        <f ca="1">IF(AND(F69-TODAY()&lt;=90,F69-TODAY()&gt;0),"即将到期",IF(F69-TODAY()&lt;=0,"合同已过期","执行中"))</f>
        <v>即将到期</v>
      </c>
      <c r="I69" s="27" t="s">
        <v>525</v>
      </c>
      <c r="J69" s="28">
        <v>44410</v>
      </c>
      <c r="K69" s="28">
        <v>45505</v>
      </c>
      <c r="L69" s="27">
        <f ca="1" t="shared" si="1"/>
        <v>84</v>
      </c>
      <c r="M69" s="40"/>
      <c r="N69" s="28"/>
      <c r="O69" s="27"/>
      <c r="P69" s="30"/>
      <c r="Q69" s="30"/>
      <c r="R69" s="30"/>
      <c r="S69" s="30"/>
      <c r="T69" s="30"/>
    </row>
    <row r="70" ht="27" spans="1:20">
      <c r="A70" s="24">
        <v>66</v>
      </c>
      <c r="B70" s="24" t="s">
        <v>271</v>
      </c>
      <c r="C70" s="30" t="s">
        <v>279</v>
      </c>
      <c r="D70" s="27" t="s">
        <v>60</v>
      </c>
      <c r="E70" s="26" t="s">
        <v>380</v>
      </c>
      <c r="F70" s="28">
        <v>45505</v>
      </c>
      <c r="G70" s="24" t="str">
        <f ca="1">IF(AND(F70-TODAY()&lt;=90,F70-TODAY()&gt;0),"即将到期",IF(F70-TODAY()&lt;=0,"合同已过期","执行中"))</f>
        <v>即将到期</v>
      </c>
      <c r="I70" s="27" t="s">
        <v>526</v>
      </c>
      <c r="J70" s="28">
        <v>44410</v>
      </c>
      <c r="K70" s="28">
        <v>45505</v>
      </c>
      <c r="L70" s="27">
        <f ca="1" t="shared" si="1"/>
        <v>84</v>
      </c>
      <c r="M70" s="40"/>
      <c r="N70" s="28"/>
      <c r="O70" s="27"/>
      <c r="P70" s="30"/>
      <c r="Q70" s="30"/>
      <c r="R70" s="30"/>
      <c r="S70" s="30"/>
      <c r="T70" s="30"/>
    </row>
    <row r="71" ht="27" spans="1:20">
      <c r="A71" s="24">
        <v>67</v>
      </c>
      <c r="B71" s="24" t="s">
        <v>527</v>
      </c>
      <c r="C71" s="33" t="s">
        <v>42</v>
      </c>
      <c r="D71" s="27" t="s">
        <v>209</v>
      </c>
      <c r="E71" s="26" t="s">
        <v>380</v>
      </c>
      <c r="F71" s="28">
        <v>45024</v>
      </c>
      <c r="G71" s="24" t="str">
        <f ca="1">IF(AND(F71-TODAY()&lt;=90,F71-TODAY()&gt;0),"即将到期",IF(F71-TODAY()&lt;=0,"合同已过期","执行中"))</f>
        <v>合同已过期</v>
      </c>
      <c r="I71" s="27" t="s">
        <v>528</v>
      </c>
      <c r="J71" s="28">
        <v>42836</v>
      </c>
      <c r="K71" s="28">
        <v>43931</v>
      </c>
      <c r="L71" s="27">
        <f ca="1" t="shared" si="1"/>
        <v>-1490</v>
      </c>
      <c r="M71" s="40" t="s">
        <v>529</v>
      </c>
      <c r="N71" s="28">
        <v>45024</v>
      </c>
      <c r="O71" s="27">
        <f ca="1" t="shared" ref="O71:O77" si="3">N71-TODAY()</f>
        <v>-397</v>
      </c>
      <c r="P71" s="30"/>
      <c r="Q71" s="30"/>
      <c r="R71" s="30"/>
      <c r="S71" s="30"/>
      <c r="T71" s="30"/>
    </row>
    <row r="72" ht="27" spans="1:20">
      <c r="A72" s="24">
        <v>68</v>
      </c>
      <c r="B72" s="24" t="s">
        <v>530</v>
      </c>
      <c r="C72" s="33" t="s">
        <v>42</v>
      </c>
      <c r="D72" s="27" t="s">
        <v>531</v>
      </c>
      <c r="E72" s="26" t="s">
        <v>380</v>
      </c>
      <c r="F72" s="42">
        <v>45213</v>
      </c>
      <c r="G72" s="24" t="str">
        <f ca="1">IF(AND(F72-TODAY()&lt;=90,F72-TODAY()&gt;0),"即将到期",IF(F72-TODAY()&lt;=0,"合同已过期","执行中"))</f>
        <v>合同已过期</v>
      </c>
      <c r="I72" s="27" t="s">
        <v>532</v>
      </c>
      <c r="J72" s="28">
        <v>41934</v>
      </c>
      <c r="K72" s="28">
        <v>43029</v>
      </c>
      <c r="L72" s="27">
        <f ca="1" t="shared" si="1"/>
        <v>-2392</v>
      </c>
      <c r="M72" s="40" t="s">
        <v>533</v>
      </c>
      <c r="N72" s="28">
        <v>44123</v>
      </c>
      <c r="O72" s="27">
        <f ca="1" t="shared" si="3"/>
        <v>-1298</v>
      </c>
      <c r="P72" s="42">
        <v>44119</v>
      </c>
      <c r="Q72" s="42">
        <v>45213</v>
      </c>
      <c r="R72" s="27">
        <f ca="1">Q72-TODAY()</f>
        <v>-208</v>
      </c>
      <c r="S72" s="27"/>
      <c r="T72" s="27"/>
    </row>
    <row r="73" ht="27" spans="1:20">
      <c r="A73" s="24">
        <v>69</v>
      </c>
      <c r="B73" s="24" t="s">
        <v>534</v>
      </c>
      <c r="C73" s="33" t="s">
        <v>42</v>
      </c>
      <c r="D73" s="27" t="s">
        <v>531</v>
      </c>
      <c r="E73" s="26" t="s">
        <v>380</v>
      </c>
      <c r="F73" s="34" t="s">
        <v>427</v>
      </c>
      <c r="G73" s="31" t="s">
        <v>428</v>
      </c>
      <c r="I73" s="27" t="s">
        <v>532</v>
      </c>
      <c r="J73" s="28">
        <v>41934</v>
      </c>
      <c r="K73" s="28">
        <v>43029</v>
      </c>
      <c r="L73" s="27">
        <f ca="1" t="shared" si="1"/>
        <v>-2392</v>
      </c>
      <c r="M73" s="40" t="s">
        <v>533</v>
      </c>
      <c r="N73" s="28">
        <v>44123</v>
      </c>
      <c r="O73" s="27">
        <f ca="1" t="shared" si="3"/>
        <v>-1298</v>
      </c>
      <c r="P73" s="42"/>
      <c r="Q73" s="34"/>
      <c r="R73" s="34"/>
      <c r="S73" s="42">
        <v>44123</v>
      </c>
      <c r="T73" s="34" t="s">
        <v>427</v>
      </c>
    </row>
    <row r="74" ht="27" spans="1:20">
      <c r="A74" s="24">
        <v>70</v>
      </c>
      <c r="B74" s="24" t="s">
        <v>535</v>
      </c>
      <c r="C74" s="33" t="s">
        <v>42</v>
      </c>
      <c r="D74" s="27" t="s">
        <v>170</v>
      </c>
      <c r="E74" s="26" t="s">
        <v>380</v>
      </c>
      <c r="F74" s="28">
        <v>45282</v>
      </c>
      <c r="G74" s="24" t="str">
        <f ca="1" t="shared" ref="G74:G86" si="4">IF(AND(F74-TODAY()&lt;=90,F74-TODAY()&gt;0),"即将到期",IF(F74-TODAY()&lt;=0,"合同已过期","执行中"))</f>
        <v>合同已过期</v>
      </c>
      <c r="I74" s="27" t="s">
        <v>536</v>
      </c>
      <c r="J74" s="28">
        <v>43094</v>
      </c>
      <c r="K74" s="28">
        <v>44189</v>
      </c>
      <c r="L74" s="27">
        <f ca="1" t="shared" si="1"/>
        <v>-1232</v>
      </c>
      <c r="M74" s="40" t="s">
        <v>491</v>
      </c>
      <c r="N74" s="28">
        <v>45282</v>
      </c>
      <c r="O74" s="27">
        <f ca="1" t="shared" si="3"/>
        <v>-139</v>
      </c>
      <c r="P74" s="30"/>
      <c r="Q74" s="30"/>
      <c r="R74" s="30"/>
      <c r="S74" s="30"/>
      <c r="T74" s="30"/>
    </row>
    <row r="75" ht="27" spans="1:20">
      <c r="A75" s="24">
        <v>71</v>
      </c>
      <c r="B75" s="24" t="s">
        <v>537</v>
      </c>
      <c r="C75" s="33" t="s">
        <v>42</v>
      </c>
      <c r="D75" s="27" t="s">
        <v>170</v>
      </c>
      <c r="E75" s="26" t="s">
        <v>380</v>
      </c>
      <c r="F75" s="28">
        <v>44962</v>
      </c>
      <c r="G75" s="24" t="str">
        <f ca="1" t="shared" si="4"/>
        <v>合同已过期</v>
      </c>
      <c r="I75" s="27" t="s">
        <v>538</v>
      </c>
      <c r="J75" s="28">
        <v>42773</v>
      </c>
      <c r="K75" s="28">
        <v>43867</v>
      </c>
      <c r="L75" s="27">
        <f ca="1" t="shared" ref="L75:L86" si="5">K75-TODAY()</f>
        <v>-1554</v>
      </c>
      <c r="M75" s="40" t="s">
        <v>539</v>
      </c>
      <c r="N75" s="28">
        <v>44962</v>
      </c>
      <c r="O75" s="27">
        <f ca="1" t="shared" si="3"/>
        <v>-459</v>
      </c>
      <c r="P75" s="30"/>
      <c r="Q75" s="30"/>
      <c r="R75" s="30"/>
      <c r="S75" s="30"/>
      <c r="T75" s="30"/>
    </row>
    <row r="76" ht="27" spans="1:20">
      <c r="A76" s="24">
        <v>72</v>
      </c>
      <c r="B76" s="24" t="s">
        <v>540</v>
      </c>
      <c r="C76" s="33" t="s">
        <v>42</v>
      </c>
      <c r="D76" s="27" t="s">
        <v>43</v>
      </c>
      <c r="E76" s="26" t="s">
        <v>380</v>
      </c>
      <c r="F76" s="28">
        <v>44732</v>
      </c>
      <c r="G76" s="24" t="str">
        <f ca="1" t="shared" si="4"/>
        <v>合同已过期</v>
      </c>
      <c r="I76" s="27" t="s">
        <v>541</v>
      </c>
      <c r="J76" s="28">
        <v>42544</v>
      </c>
      <c r="K76" s="28">
        <v>43638</v>
      </c>
      <c r="L76" s="27">
        <f ca="1" t="shared" si="5"/>
        <v>-1783</v>
      </c>
      <c r="M76" s="40" t="s">
        <v>542</v>
      </c>
      <c r="N76" s="28">
        <v>44732</v>
      </c>
      <c r="O76" s="27">
        <f ca="1" t="shared" si="3"/>
        <v>-689</v>
      </c>
      <c r="P76" s="30"/>
      <c r="Q76" s="30"/>
      <c r="R76" s="30"/>
      <c r="S76" s="30"/>
      <c r="T76" s="30"/>
    </row>
    <row r="77" ht="27" spans="1:20">
      <c r="A77" s="24">
        <v>73</v>
      </c>
      <c r="B77" s="24" t="s">
        <v>543</v>
      </c>
      <c r="C77" s="33" t="s">
        <v>42</v>
      </c>
      <c r="D77" s="27" t="s">
        <v>43</v>
      </c>
      <c r="E77" s="26" t="s">
        <v>380</v>
      </c>
      <c r="F77" s="28">
        <v>44807</v>
      </c>
      <c r="G77" s="24" t="str">
        <f ca="1" t="shared" si="4"/>
        <v>合同已过期</v>
      </c>
      <c r="I77" s="27" t="s">
        <v>544</v>
      </c>
      <c r="J77" s="28">
        <v>42619</v>
      </c>
      <c r="K77" s="28">
        <v>43713</v>
      </c>
      <c r="L77" s="27">
        <f ca="1" t="shared" si="5"/>
        <v>-1708</v>
      </c>
      <c r="M77" s="40" t="s">
        <v>545</v>
      </c>
      <c r="N77" s="28">
        <v>44807</v>
      </c>
      <c r="O77" s="27">
        <f ca="1" t="shared" si="3"/>
        <v>-614</v>
      </c>
      <c r="P77" s="30"/>
      <c r="Q77" s="30"/>
      <c r="R77" s="30"/>
      <c r="S77" s="30"/>
      <c r="T77" s="30"/>
    </row>
    <row r="78" ht="27" spans="1:20">
      <c r="A78" s="24">
        <v>74</v>
      </c>
      <c r="B78" s="24" t="s">
        <v>546</v>
      </c>
      <c r="C78" s="33" t="s">
        <v>42</v>
      </c>
      <c r="D78" s="27" t="s">
        <v>43</v>
      </c>
      <c r="E78" s="26" t="s">
        <v>380</v>
      </c>
      <c r="F78" s="28">
        <v>44777</v>
      </c>
      <c r="G78" s="24" t="str">
        <f ca="1" t="shared" si="4"/>
        <v>合同已过期</v>
      </c>
      <c r="I78" s="27" t="s">
        <v>547</v>
      </c>
      <c r="J78" s="28">
        <v>43682</v>
      </c>
      <c r="K78" s="28">
        <v>44777</v>
      </c>
      <c r="L78" s="27">
        <f ca="1" t="shared" si="5"/>
        <v>-644</v>
      </c>
      <c r="M78" s="40" t="e">
        <v>#REF!</v>
      </c>
      <c r="N78" s="28"/>
      <c r="O78" s="27"/>
      <c r="P78" s="30"/>
      <c r="Q78" s="30"/>
      <c r="R78" s="30"/>
      <c r="S78" s="30"/>
      <c r="T78" s="30"/>
    </row>
    <row r="79" ht="27" spans="1:20">
      <c r="A79" s="24">
        <v>75</v>
      </c>
      <c r="B79" s="24" t="s">
        <v>548</v>
      </c>
      <c r="C79" s="33" t="s">
        <v>42</v>
      </c>
      <c r="D79" s="27" t="s">
        <v>43</v>
      </c>
      <c r="E79" s="26" t="s">
        <v>380</v>
      </c>
      <c r="F79" s="28">
        <v>44730</v>
      </c>
      <c r="G79" s="24" t="str">
        <f ca="1" t="shared" si="4"/>
        <v>合同已过期</v>
      </c>
      <c r="I79" s="27" t="s">
        <v>549</v>
      </c>
      <c r="J79" s="28">
        <v>42542</v>
      </c>
      <c r="K79" s="28">
        <v>43636</v>
      </c>
      <c r="L79" s="27">
        <f ca="1" t="shared" si="5"/>
        <v>-1785</v>
      </c>
      <c r="M79" s="40" t="s">
        <v>550</v>
      </c>
      <c r="N79" s="28">
        <v>44730</v>
      </c>
      <c r="O79" s="27">
        <f ca="1">N79-TODAY()</f>
        <v>-691</v>
      </c>
      <c r="P79" s="30"/>
      <c r="Q79" s="30"/>
      <c r="R79" s="30"/>
      <c r="S79" s="30"/>
      <c r="T79" s="30"/>
    </row>
    <row r="80" ht="27" spans="1:20">
      <c r="A80" s="24">
        <v>76</v>
      </c>
      <c r="B80" s="24" t="s">
        <v>551</v>
      </c>
      <c r="C80" s="33" t="s">
        <v>42</v>
      </c>
      <c r="D80" s="27" t="s">
        <v>43</v>
      </c>
      <c r="E80" s="26" t="s">
        <v>380</v>
      </c>
      <c r="F80" s="28">
        <v>45140</v>
      </c>
      <c r="G80" s="24" t="str">
        <f ca="1" t="shared" si="4"/>
        <v>合同已过期</v>
      </c>
      <c r="I80" s="27" t="s">
        <v>552</v>
      </c>
      <c r="J80" s="28">
        <v>44046</v>
      </c>
      <c r="K80" s="28">
        <v>45140</v>
      </c>
      <c r="L80" s="27">
        <f ca="1" t="shared" si="5"/>
        <v>-281</v>
      </c>
      <c r="M80" s="40" t="e">
        <v>#REF!</v>
      </c>
      <c r="N80" s="28"/>
      <c r="O80" s="27"/>
      <c r="P80" s="30"/>
      <c r="Q80" s="30"/>
      <c r="R80" s="30"/>
      <c r="S80" s="30"/>
      <c r="T80" s="30"/>
    </row>
    <row r="81" ht="27" spans="1:20">
      <c r="A81" s="24">
        <v>77</v>
      </c>
      <c r="B81" s="24" t="s">
        <v>338</v>
      </c>
      <c r="C81" s="33" t="s">
        <v>42</v>
      </c>
      <c r="D81" s="27" t="s">
        <v>43</v>
      </c>
      <c r="E81" s="26" t="s">
        <v>380</v>
      </c>
      <c r="F81" s="28">
        <v>45579</v>
      </c>
      <c r="G81" s="24" t="str">
        <f ca="1" t="shared" si="4"/>
        <v>执行中</v>
      </c>
      <c r="I81" s="27" t="s">
        <v>444</v>
      </c>
      <c r="J81" s="28">
        <v>44484</v>
      </c>
      <c r="K81" s="28">
        <v>45579</v>
      </c>
      <c r="L81" s="27">
        <f ca="1" t="shared" si="5"/>
        <v>158</v>
      </c>
      <c r="M81" s="40"/>
      <c r="N81" s="28"/>
      <c r="O81" s="27"/>
      <c r="P81" s="30"/>
      <c r="Q81" s="30"/>
      <c r="R81" s="30"/>
      <c r="S81" s="30"/>
      <c r="T81" s="30"/>
    </row>
    <row r="82" ht="27" spans="1:20">
      <c r="A82" s="24">
        <v>78</v>
      </c>
      <c r="B82" s="44" t="s">
        <v>353</v>
      </c>
      <c r="C82" s="33" t="s">
        <v>42</v>
      </c>
      <c r="D82" s="27" t="s">
        <v>131</v>
      </c>
      <c r="E82" s="26" t="s">
        <v>380</v>
      </c>
      <c r="F82" s="28">
        <v>45600</v>
      </c>
      <c r="G82" s="24" t="str">
        <f ca="1" t="shared" si="4"/>
        <v>执行中</v>
      </c>
      <c r="I82" s="27" t="s">
        <v>553</v>
      </c>
      <c r="J82" s="28">
        <v>44505</v>
      </c>
      <c r="K82" s="28">
        <v>45600</v>
      </c>
      <c r="L82" s="27">
        <f ca="1" t="shared" si="5"/>
        <v>179</v>
      </c>
      <c r="M82" s="40"/>
      <c r="N82" s="28"/>
      <c r="O82" s="27"/>
      <c r="P82" s="30"/>
      <c r="Q82" s="30"/>
      <c r="R82" s="30"/>
      <c r="S82" s="30"/>
      <c r="T82" s="30"/>
    </row>
    <row r="83" ht="27" spans="1:20">
      <c r="A83" s="24">
        <v>79</v>
      </c>
      <c r="B83" s="24" t="s">
        <v>285</v>
      </c>
      <c r="C83" s="33" t="s">
        <v>42</v>
      </c>
      <c r="D83" s="27" t="s">
        <v>56</v>
      </c>
      <c r="E83" s="26" t="s">
        <v>56</v>
      </c>
      <c r="F83" s="28">
        <v>44742</v>
      </c>
      <c r="G83" s="24" t="str">
        <f ca="1" t="shared" si="4"/>
        <v>合同已过期</v>
      </c>
      <c r="I83" s="42" t="s">
        <v>554</v>
      </c>
      <c r="J83" s="28">
        <v>44410</v>
      </c>
      <c r="K83" s="28">
        <v>44742</v>
      </c>
      <c r="L83" s="27">
        <f ca="1" t="shared" si="5"/>
        <v>-679</v>
      </c>
      <c r="M83" s="40"/>
      <c r="N83" s="28"/>
      <c r="O83" s="27"/>
      <c r="P83" s="30"/>
      <c r="Q83" s="30"/>
      <c r="R83" s="30"/>
      <c r="S83" s="30"/>
      <c r="T83" s="30"/>
    </row>
    <row r="84" ht="27" spans="1:20">
      <c r="A84" s="24">
        <v>80</v>
      </c>
      <c r="B84" s="24" t="s">
        <v>555</v>
      </c>
      <c r="C84" s="27" t="s">
        <v>556</v>
      </c>
      <c r="D84" s="27" t="s">
        <v>209</v>
      </c>
      <c r="E84" s="26" t="s">
        <v>380</v>
      </c>
      <c r="F84" s="28">
        <v>45190</v>
      </c>
      <c r="G84" s="24" t="str">
        <f ca="1" t="shared" si="4"/>
        <v>合同已过期</v>
      </c>
      <c r="I84" s="27" t="s">
        <v>557</v>
      </c>
      <c r="J84" s="28">
        <v>44096</v>
      </c>
      <c r="K84" s="28">
        <v>45190</v>
      </c>
      <c r="L84" s="27">
        <f ca="1" t="shared" si="5"/>
        <v>-231</v>
      </c>
      <c r="M84" s="40" t="e">
        <v>#REF!</v>
      </c>
      <c r="N84" s="28"/>
      <c r="O84" s="27"/>
      <c r="P84" s="30"/>
      <c r="Q84" s="30"/>
      <c r="R84" s="30"/>
      <c r="S84" s="30"/>
      <c r="T84" s="30"/>
    </row>
    <row r="85" ht="27" spans="1:20">
      <c r="A85" s="24">
        <v>81</v>
      </c>
      <c r="B85" s="24" t="s">
        <v>558</v>
      </c>
      <c r="C85" s="27" t="s">
        <v>556</v>
      </c>
      <c r="D85" s="27" t="s">
        <v>559</v>
      </c>
      <c r="E85" s="26" t="s">
        <v>380</v>
      </c>
      <c r="F85" s="28">
        <v>45522</v>
      </c>
      <c r="G85" s="24" t="str">
        <f ca="1" t="shared" si="4"/>
        <v>执行中</v>
      </c>
      <c r="I85" s="27" t="s">
        <v>560</v>
      </c>
      <c r="J85" s="28">
        <v>43332</v>
      </c>
      <c r="K85" s="28">
        <v>44427</v>
      </c>
      <c r="L85" s="27">
        <f ca="1" t="shared" si="5"/>
        <v>-994</v>
      </c>
      <c r="M85" s="40" t="s">
        <v>561</v>
      </c>
      <c r="N85" s="28">
        <v>45522</v>
      </c>
      <c r="O85" s="27">
        <f ca="1">N85-TODAY()</f>
        <v>101</v>
      </c>
      <c r="P85" s="30"/>
      <c r="Q85" s="30"/>
      <c r="R85" s="30"/>
      <c r="S85" s="30"/>
      <c r="T85" s="30"/>
    </row>
    <row r="86" ht="27" spans="1:20">
      <c r="A86" s="24">
        <v>82</v>
      </c>
      <c r="B86" s="24" t="s">
        <v>562</v>
      </c>
      <c r="C86" s="33" t="s">
        <v>556</v>
      </c>
      <c r="D86" s="27" t="s">
        <v>559</v>
      </c>
      <c r="E86" s="26" t="s">
        <v>380</v>
      </c>
      <c r="F86" s="28">
        <v>44897</v>
      </c>
      <c r="G86" s="24" t="str">
        <f ca="1" t="shared" si="4"/>
        <v>合同已过期</v>
      </c>
      <c r="I86" s="27" t="s">
        <v>563</v>
      </c>
      <c r="J86" s="28">
        <v>42709</v>
      </c>
      <c r="K86" s="28">
        <v>43803</v>
      </c>
      <c r="L86" s="27">
        <f ca="1" t="shared" si="5"/>
        <v>-1618</v>
      </c>
      <c r="M86" s="40" t="s">
        <v>564</v>
      </c>
      <c r="N86" s="28">
        <v>44897</v>
      </c>
      <c r="O86" s="27">
        <f ca="1">N86-TODAY()</f>
        <v>-524</v>
      </c>
      <c r="P86" s="30"/>
      <c r="Q86" s="30"/>
      <c r="R86" s="30"/>
      <c r="S86" s="30"/>
      <c r="T86" s="30"/>
    </row>
    <row r="87" ht="27" spans="1:20">
      <c r="A87" s="24">
        <v>83</v>
      </c>
      <c r="B87" s="24" t="s">
        <v>235</v>
      </c>
      <c r="C87" s="30" t="s">
        <v>556</v>
      </c>
      <c r="D87" s="27" t="s">
        <v>565</v>
      </c>
      <c r="E87" s="26" t="s">
        <v>380</v>
      </c>
      <c r="F87" s="28" t="s">
        <v>62</v>
      </c>
      <c r="G87" s="45" t="s">
        <v>428</v>
      </c>
      <c r="I87" s="27" t="s">
        <v>62</v>
      </c>
      <c r="J87" s="28">
        <v>44389</v>
      </c>
      <c r="K87" s="28" t="s">
        <v>62</v>
      </c>
      <c r="L87" s="27"/>
      <c r="M87" s="40"/>
      <c r="N87" s="28"/>
      <c r="O87" s="27"/>
      <c r="P87" s="30"/>
      <c r="Q87" s="30"/>
      <c r="R87" s="30"/>
      <c r="S87" s="30"/>
      <c r="T87" s="30"/>
    </row>
    <row r="88" ht="27" spans="1:20">
      <c r="A88" s="24">
        <v>84</v>
      </c>
      <c r="B88" s="24" t="s">
        <v>108</v>
      </c>
      <c r="C88" s="30" t="s">
        <v>109</v>
      </c>
      <c r="D88" s="27" t="s">
        <v>60</v>
      </c>
      <c r="E88" s="26" t="s">
        <v>380</v>
      </c>
      <c r="F88" s="28">
        <v>45365</v>
      </c>
      <c r="G88" s="24" t="str">
        <f ca="1">IF(AND(F88-TODAY()&lt;=90,F88-TODAY()&gt;0),"即将到期",IF(F88-TODAY()&lt;=0,"合同已过期","执行中"))</f>
        <v>合同已过期</v>
      </c>
      <c r="I88" s="27" t="s">
        <v>566</v>
      </c>
      <c r="J88" s="28">
        <v>44270</v>
      </c>
      <c r="K88" s="28">
        <v>45365</v>
      </c>
      <c r="L88" s="27">
        <f ca="1" t="shared" ref="L88:L93" si="6">K88-TODAY()</f>
        <v>-56</v>
      </c>
      <c r="M88" s="40" t="e">
        <v>#REF!</v>
      </c>
      <c r="N88" s="28"/>
      <c r="O88" s="27"/>
      <c r="P88" s="30"/>
      <c r="Q88" s="30"/>
      <c r="R88" s="30"/>
      <c r="S88" s="30"/>
      <c r="T88" s="30"/>
    </row>
    <row r="89" ht="27" spans="1:20">
      <c r="A89" s="24">
        <v>85</v>
      </c>
      <c r="B89" s="24" t="s">
        <v>567</v>
      </c>
      <c r="C89" s="30" t="s">
        <v>109</v>
      </c>
      <c r="D89" s="27" t="s">
        <v>60</v>
      </c>
      <c r="E89" s="26" t="s">
        <v>380</v>
      </c>
      <c r="F89" s="28">
        <v>44709</v>
      </c>
      <c r="G89" s="24" t="str">
        <f ca="1">IF(AND(F89-TODAY()&lt;=90,F89-TODAY()&gt;0),"即将到期",IF(F89-TODAY()&lt;=0,"合同已过期","执行中"))</f>
        <v>合同已过期</v>
      </c>
      <c r="I89" s="27" t="s">
        <v>568</v>
      </c>
      <c r="J89" s="28">
        <v>43614</v>
      </c>
      <c r="K89" s="28">
        <v>44709</v>
      </c>
      <c r="L89" s="27">
        <f ca="1" t="shared" si="6"/>
        <v>-712</v>
      </c>
      <c r="M89" s="40" t="e">
        <v>#REF!</v>
      </c>
      <c r="N89" s="28"/>
      <c r="O89" s="27"/>
      <c r="P89" s="30"/>
      <c r="Q89" s="30"/>
      <c r="R89" s="30"/>
      <c r="S89" s="30"/>
      <c r="T89" s="30"/>
    </row>
    <row r="90" ht="27" spans="1:20">
      <c r="A90" s="24">
        <v>86</v>
      </c>
      <c r="B90" s="24" t="s">
        <v>569</v>
      </c>
      <c r="C90" s="30" t="s">
        <v>109</v>
      </c>
      <c r="D90" s="30" t="s">
        <v>570</v>
      </c>
      <c r="E90" s="26" t="s">
        <v>380</v>
      </c>
      <c r="F90" s="28">
        <v>45068</v>
      </c>
      <c r="G90" s="24" t="str">
        <f ca="1">IF(AND(F90-TODAY()&lt;=90,F90-TODAY()&gt;0),"即将到期",IF(F90-TODAY()&lt;=0,"合同已过期","执行中"))</f>
        <v>合同已过期</v>
      </c>
      <c r="I90" s="27" t="s">
        <v>571</v>
      </c>
      <c r="J90" s="28">
        <v>42880</v>
      </c>
      <c r="K90" s="28">
        <v>43975</v>
      </c>
      <c r="L90" s="27">
        <f ca="1" t="shared" si="6"/>
        <v>-1446</v>
      </c>
      <c r="M90" s="40" t="s">
        <v>572</v>
      </c>
      <c r="N90" s="28">
        <v>45068</v>
      </c>
      <c r="O90" s="27">
        <f ca="1">N90-TODAY()</f>
        <v>-353</v>
      </c>
      <c r="P90" s="30"/>
      <c r="Q90" s="30"/>
      <c r="R90" s="30"/>
      <c r="S90" s="30"/>
      <c r="T90" s="30"/>
    </row>
    <row r="91" ht="34.5" customHeight="1" spans="1:20">
      <c r="A91" s="24">
        <v>87</v>
      </c>
      <c r="B91" s="24" t="s">
        <v>573</v>
      </c>
      <c r="C91" s="30" t="s">
        <v>109</v>
      </c>
      <c r="D91" s="27" t="s">
        <v>101</v>
      </c>
      <c r="E91" s="26" t="s">
        <v>380</v>
      </c>
      <c r="F91" s="28">
        <v>44618</v>
      </c>
      <c r="G91" s="24" t="str">
        <f ca="1">IF(AND(F91-TODAY()&lt;=90,F91-TODAY()&gt;0),"即将到期",IF(F91-TODAY()&lt;=0,"合同已过期","执行中"))</f>
        <v>合同已过期</v>
      </c>
      <c r="H91" s="24"/>
      <c r="I91" s="27" t="s">
        <v>574</v>
      </c>
      <c r="J91" s="28">
        <v>42430</v>
      </c>
      <c r="K91" s="28">
        <v>43524</v>
      </c>
      <c r="L91" s="27">
        <f ca="1" t="shared" si="6"/>
        <v>-1897</v>
      </c>
      <c r="M91" s="40" t="s">
        <v>575</v>
      </c>
      <c r="N91" s="28">
        <v>44618</v>
      </c>
      <c r="O91" s="27">
        <f ca="1">N91-TODAY()</f>
        <v>-803</v>
      </c>
      <c r="P91" s="30"/>
      <c r="Q91" s="30"/>
      <c r="R91" s="30"/>
      <c r="S91" s="30"/>
      <c r="T91" s="30"/>
    </row>
    <row r="92" ht="27" spans="1:20">
      <c r="A92" s="24">
        <v>88</v>
      </c>
      <c r="B92" s="24" t="s">
        <v>121</v>
      </c>
      <c r="C92" s="30" t="s">
        <v>109</v>
      </c>
      <c r="D92" s="27" t="s">
        <v>101</v>
      </c>
      <c r="E92" s="26" t="s">
        <v>380</v>
      </c>
      <c r="F92" s="28" t="s">
        <v>62</v>
      </c>
      <c r="G92" s="45" t="s">
        <v>428</v>
      </c>
      <c r="I92" s="27" t="s">
        <v>62</v>
      </c>
      <c r="J92" s="28">
        <v>44280</v>
      </c>
      <c r="K92" s="28" t="s">
        <v>62</v>
      </c>
      <c r="L92" s="27" t="e">
        <f ca="1" t="shared" si="6"/>
        <v>#VALUE!</v>
      </c>
      <c r="M92" s="40" t="e">
        <v>#REF!</v>
      </c>
      <c r="N92" s="28"/>
      <c r="O92" s="27"/>
      <c r="P92" s="30"/>
      <c r="Q92" s="30"/>
      <c r="R92" s="30"/>
      <c r="S92" s="30"/>
      <c r="T92" s="30"/>
    </row>
    <row r="93" ht="27" spans="1:20">
      <c r="A93" s="24">
        <v>89</v>
      </c>
      <c r="B93" s="24" t="s">
        <v>159</v>
      </c>
      <c r="C93" s="30" t="s">
        <v>109</v>
      </c>
      <c r="D93" s="27" t="s">
        <v>101</v>
      </c>
      <c r="E93" s="26" t="s">
        <v>380</v>
      </c>
      <c r="F93" s="28" t="s">
        <v>62</v>
      </c>
      <c r="G93" s="45" t="s">
        <v>428</v>
      </c>
      <c r="I93" s="27" t="s">
        <v>62</v>
      </c>
      <c r="J93" s="28">
        <v>44307</v>
      </c>
      <c r="K93" s="28" t="s">
        <v>62</v>
      </c>
      <c r="L93" s="27" t="e">
        <f ca="1" t="shared" si="6"/>
        <v>#VALUE!</v>
      </c>
      <c r="M93" s="40" t="e">
        <v>#REF!</v>
      </c>
      <c r="N93" s="28"/>
      <c r="O93" s="27"/>
      <c r="P93" s="30"/>
      <c r="Q93" s="30"/>
      <c r="R93" s="30"/>
      <c r="S93" s="30"/>
      <c r="T93" s="30"/>
    </row>
    <row r="94" ht="27" spans="1:20">
      <c r="A94" s="24">
        <v>90</v>
      </c>
      <c r="B94" s="24" t="s">
        <v>239</v>
      </c>
      <c r="C94" s="27" t="s">
        <v>109</v>
      </c>
      <c r="D94" s="27" t="s">
        <v>118</v>
      </c>
      <c r="E94" s="26" t="s">
        <v>380</v>
      </c>
      <c r="F94" s="28" t="s">
        <v>62</v>
      </c>
      <c r="G94" s="45" t="s">
        <v>428</v>
      </c>
      <c r="I94" s="30" t="s">
        <v>62</v>
      </c>
      <c r="J94" s="28">
        <v>44389</v>
      </c>
      <c r="K94" s="30" t="s">
        <v>62</v>
      </c>
      <c r="L94" s="27"/>
      <c r="M94" s="40"/>
      <c r="N94" s="28"/>
      <c r="O94" s="27"/>
      <c r="P94" s="30"/>
      <c r="Q94" s="30"/>
      <c r="R94" s="30"/>
      <c r="S94" s="30"/>
      <c r="T94" s="30"/>
    </row>
    <row r="95" ht="27" spans="1:20">
      <c r="A95" s="24">
        <v>91</v>
      </c>
      <c r="B95" s="24" t="s">
        <v>229</v>
      </c>
      <c r="C95" s="30" t="s">
        <v>109</v>
      </c>
      <c r="D95" s="27" t="s">
        <v>97</v>
      </c>
      <c r="E95" s="26" t="s">
        <v>380</v>
      </c>
      <c r="F95" s="28" t="s">
        <v>62</v>
      </c>
      <c r="G95" s="45" t="s">
        <v>428</v>
      </c>
      <c r="I95" s="30" t="s">
        <v>62</v>
      </c>
      <c r="J95" s="28">
        <v>44389</v>
      </c>
      <c r="K95" s="30" t="s">
        <v>62</v>
      </c>
      <c r="L95" s="27"/>
      <c r="M95" s="40"/>
      <c r="N95" s="28"/>
      <c r="O95" s="27"/>
      <c r="P95" s="30"/>
      <c r="Q95" s="30"/>
      <c r="R95" s="30"/>
      <c r="S95" s="30"/>
      <c r="T95" s="30"/>
    </row>
    <row r="96" ht="27" spans="1:20">
      <c r="A96" s="24">
        <v>92</v>
      </c>
      <c r="B96" s="24" t="s">
        <v>223</v>
      </c>
      <c r="C96" s="30" t="s">
        <v>109</v>
      </c>
      <c r="D96" s="27" t="s">
        <v>127</v>
      </c>
      <c r="E96" s="26" t="s">
        <v>380</v>
      </c>
      <c r="F96" s="28" t="s">
        <v>62</v>
      </c>
      <c r="G96" s="45" t="s">
        <v>428</v>
      </c>
      <c r="I96" s="30" t="s">
        <v>62</v>
      </c>
      <c r="J96" s="28">
        <v>44378</v>
      </c>
      <c r="K96" s="30" t="s">
        <v>62</v>
      </c>
      <c r="L96" s="27"/>
      <c r="M96" s="40"/>
      <c r="N96" s="28"/>
      <c r="O96" s="27"/>
      <c r="P96" s="30"/>
      <c r="Q96" s="30"/>
      <c r="R96" s="30"/>
      <c r="S96" s="30"/>
      <c r="T96" s="30"/>
    </row>
    <row r="97" ht="27" spans="1:20">
      <c r="A97" s="24">
        <v>93</v>
      </c>
      <c r="B97" s="24" t="s">
        <v>251</v>
      </c>
      <c r="C97" s="30" t="s">
        <v>109</v>
      </c>
      <c r="D97" s="27" t="s">
        <v>105</v>
      </c>
      <c r="E97" s="26" t="s">
        <v>313</v>
      </c>
      <c r="F97" s="28" t="s">
        <v>62</v>
      </c>
      <c r="G97" s="45" t="s">
        <v>428</v>
      </c>
      <c r="I97" s="30" t="s">
        <v>62</v>
      </c>
      <c r="J97" s="28">
        <v>44396</v>
      </c>
      <c r="K97" s="30" t="s">
        <v>62</v>
      </c>
      <c r="L97" s="27"/>
      <c r="M97" s="40"/>
      <c r="N97" s="28"/>
      <c r="O97" s="27"/>
      <c r="P97" s="30"/>
      <c r="Q97" s="30"/>
      <c r="R97" s="30"/>
      <c r="S97" s="30"/>
      <c r="T97" s="30"/>
    </row>
    <row r="98" ht="27" spans="1:20">
      <c r="A98" s="24">
        <v>94</v>
      </c>
      <c r="B98" s="24" t="s">
        <v>153</v>
      </c>
      <c r="C98" s="30" t="s">
        <v>109</v>
      </c>
      <c r="D98" s="30" t="s">
        <v>17</v>
      </c>
      <c r="E98" s="26" t="s">
        <v>380</v>
      </c>
      <c r="F98" s="28" t="s">
        <v>62</v>
      </c>
      <c r="G98" s="45" t="s">
        <v>428</v>
      </c>
      <c r="I98" s="27" t="s">
        <v>62</v>
      </c>
      <c r="J98" s="28">
        <v>44299</v>
      </c>
      <c r="K98" s="28" t="s">
        <v>62</v>
      </c>
      <c r="L98" s="27" t="e">
        <f ca="1" t="shared" ref="L98:L120" si="7">K98-TODAY()</f>
        <v>#VALUE!</v>
      </c>
      <c r="M98" s="40" t="e">
        <v>#REF!</v>
      </c>
      <c r="N98" s="28"/>
      <c r="O98" s="27"/>
      <c r="P98" s="30"/>
      <c r="Q98" s="30"/>
      <c r="R98" s="30"/>
      <c r="S98" s="30"/>
      <c r="T98" s="30"/>
    </row>
    <row r="99" ht="27" spans="1:20">
      <c r="A99" s="24">
        <v>95</v>
      </c>
      <c r="B99" s="24" t="s">
        <v>345</v>
      </c>
      <c r="C99" s="30" t="s">
        <v>109</v>
      </c>
      <c r="D99" s="30" t="s">
        <v>23</v>
      </c>
      <c r="E99" s="26" t="s">
        <v>26</v>
      </c>
      <c r="F99" s="28">
        <v>44853</v>
      </c>
      <c r="G99" s="24" t="str">
        <f ca="1" t="shared" ref="G99:G105" si="8">IF(AND(F99-TODAY()&lt;=90,F99-TODAY()&gt;0),"即将到期",IF(F99-TODAY()&lt;=0,"合同已过期","执行中"))</f>
        <v>合同已过期</v>
      </c>
      <c r="I99" s="27" t="s">
        <v>576</v>
      </c>
      <c r="J99" s="28">
        <v>44489</v>
      </c>
      <c r="K99" s="28">
        <v>44853</v>
      </c>
      <c r="L99" s="27">
        <f ca="1" t="shared" si="7"/>
        <v>-568</v>
      </c>
      <c r="M99" s="40"/>
      <c r="N99" s="28"/>
      <c r="O99" s="27"/>
      <c r="P99" s="30"/>
      <c r="Q99" s="30"/>
      <c r="R99" s="30"/>
      <c r="S99" s="30"/>
      <c r="T99" s="30"/>
    </row>
    <row r="100" ht="27" spans="1:20">
      <c r="A100" s="24">
        <v>96</v>
      </c>
      <c r="B100" s="24" t="s">
        <v>139</v>
      </c>
      <c r="C100" s="30" t="s">
        <v>100</v>
      </c>
      <c r="D100" s="27" t="s">
        <v>141</v>
      </c>
      <c r="E100" s="26" t="s">
        <v>380</v>
      </c>
      <c r="F100" s="28">
        <v>45387</v>
      </c>
      <c r="G100" s="24" t="str">
        <f ca="1" t="shared" si="8"/>
        <v>合同已过期</v>
      </c>
      <c r="I100" s="27" t="s">
        <v>441</v>
      </c>
      <c r="J100" s="28">
        <v>44292</v>
      </c>
      <c r="K100" s="28">
        <v>45387</v>
      </c>
      <c r="L100" s="27">
        <f ca="1" t="shared" si="7"/>
        <v>-34</v>
      </c>
      <c r="M100" s="40" t="e">
        <v>#REF!</v>
      </c>
      <c r="N100" s="28"/>
      <c r="O100" s="27"/>
      <c r="P100" s="30"/>
      <c r="Q100" s="30"/>
      <c r="R100" s="30"/>
      <c r="S100" s="30"/>
      <c r="T100" s="30"/>
    </row>
    <row r="101" ht="27" spans="1:20">
      <c r="A101" s="24">
        <v>97</v>
      </c>
      <c r="B101" s="24" t="s">
        <v>577</v>
      </c>
      <c r="C101" s="30" t="s">
        <v>100</v>
      </c>
      <c r="D101" s="27" t="s">
        <v>64</v>
      </c>
      <c r="E101" s="26" t="s">
        <v>380</v>
      </c>
      <c r="F101" s="28">
        <v>44717</v>
      </c>
      <c r="G101" s="24" t="str">
        <f ca="1" t="shared" si="8"/>
        <v>合同已过期</v>
      </c>
      <c r="I101" s="27" t="s">
        <v>578</v>
      </c>
      <c r="J101" s="28">
        <v>42529</v>
      </c>
      <c r="K101" s="28">
        <v>43623</v>
      </c>
      <c r="L101" s="27">
        <f ca="1" t="shared" si="7"/>
        <v>-1798</v>
      </c>
      <c r="M101" s="40" t="s">
        <v>579</v>
      </c>
      <c r="N101" s="28">
        <v>44717</v>
      </c>
      <c r="O101" s="27">
        <f ca="1">N101-TODAY()</f>
        <v>-704</v>
      </c>
      <c r="P101" s="30"/>
      <c r="Q101" s="30"/>
      <c r="R101" s="30"/>
      <c r="S101" s="30"/>
      <c r="T101" s="30"/>
    </row>
    <row r="102" ht="27" spans="1:20">
      <c r="A102" s="24">
        <v>98</v>
      </c>
      <c r="B102" s="24" t="s">
        <v>86</v>
      </c>
      <c r="C102" s="30" t="s">
        <v>100</v>
      </c>
      <c r="D102" s="27" t="s">
        <v>60</v>
      </c>
      <c r="E102" s="26" t="s">
        <v>380</v>
      </c>
      <c r="F102" s="28">
        <v>45360</v>
      </c>
      <c r="G102" s="24" t="str">
        <f ca="1" t="shared" si="8"/>
        <v>合同已过期</v>
      </c>
      <c r="I102" s="27" t="s">
        <v>580</v>
      </c>
      <c r="J102" s="28">
        <v>44265</v>
      </c>
      <c r="K102" s="28">
        <v>45360</v>
      </c>
      <c r="L102" s="27">
        <f ca="1" t="shared" si="7"/>
        <v>-61</v>
      </c>
      <c r="M102" s="40" t="e">
        <v>#REF!</v>
      </c>
      <c r="N102" s="28"/>
      <c r="O102" s="27"/>
      <c r="P102" s="30"/>
      <c r="Q102" s="30"/>
      <c r="R102" s="30"/>
      <c r="S102" s="30"/>
      <c r="T102" s="30"/>
    </row>
    <row r="103" ht="27" spans="1:20">
      <c r="A103" s="24">
        <v>99</v>
      </c>
      <c r="B103" s="24" t="s">
        <v>581</v>
      </c>
      <c r="C103" s="30" t="s">
        <v>100</v>
      </c>
      <c r="D103" s="27" t="s">
        <v>60</v>
      </c>
      <c r="E103" s="26" t="s">
        <v>380</v>
      </c>
      <c r="F103" s="28">
        <v>45107</v>
      </c>
      <c r="G103" s="24" t="str">
        <f ca="1" t="shared" si="8"/>
        <v>合同已过期</v>
      </c>
      <c r="I103" s="27" t="s">
        <v>582</v>
      </c>
      <c r="J103" s="28">
        <v>44013</v>
      </c>
      <c r="K103" s="28">
        <v>45107</v>
      </c>
      <c r="L103" s="27">
        <f ca="1" t="shared" si="7"/>
        <v>-314</v>
      </c>
      <c r="M103" s="40" t="e">
        <v>#REF!</v>
      </c>
      <c r="N103" s="28"/>
      <c r="O103" s="27"/>
      <c r="P103" s="30"/>
      <c r="Q103" s="30"/>
      <c r="R103" s="30"/>
      <c r="S103" s="30"/>
      <c r="T103" s="30"/>
    </row>
    <row r="104" ht="27" spans="1:20">
      <c r="A104" s="24">
        <v>100</v>
      </c>
      <c r="B104" s="24" t="s">
        <v>583</v>
      </c>
      <c r="C104" s="30" t="s">
        <v>100</v>
      </c>
      <c r="D104" s="30" t="s">
        <v>497</v>
      </c>
      <c r="E104" s="26" t="s">
        <v>380</v>
      </c>
      <c r="F104" s="28">
        <v>44882</v>
      </c>
      <c r="G104" s="24" t="str">
        <f ca="1" t="shared" si="8"/>
        <v>合同已过期</v>
      </c>
      <c r="I104" s="27" t="s">
        <v>584</v>
      </c>
      <c r="J104" s="28">
        <v>42695</v>
      </c>
      <c r="K104" s="28">
        <v>43789</v>
      </c>
      <c r="L104" s="27">
        <f ca="1" t="shared" si="7"/>
        <v>-1632</v>
      </c>
      <c r="M104" s="40" t="s">
        <v>585</v>
      </c>
      <c r="N104" s="28">
        <v>44882</v>
      </c>
      <c r="O104" s="27">
        <f ca="1">N104-TODAY()</f>
        <v>-539</v>
      </c>
      <c r="P104" s="30"/>
      <c r="Q104" s="30"/>
      <c r="R104" s="30"/>
      <c r="S104" s="30"/>
      <c r="T104" s="30"/>
    </row>
    <row r="105" ht="27" spans="1:20">
      <c r="A105" s="24">
        <v>101</v>
      </c>
      <c r="B105" s="24" t="s">
        <v>586</v>
      </c>
      <c r="C105" s="30" t="s">
        <v>100</v>
      </c>
      <c r="D105" s="30" t="s">
        <v>497</v>
      </c>
      <c r="E105" s="26" t="s">
        <v>380</v>
      </c>
      <c r="F105" s="28">
        <v>45275</v>
      </c>
      <c r="G105" s="24" t="str">
        <f ca="1" t="shared" si="8"/>
        <v>合同已过期</v>
      </c>
      <c r="I105" s="27" t="s">
        <v>587</v>
      </c>
      <c r="J105" s="28">
        <v>44181</v>
      </c>
      <c r="K105" s="28">
        <v>45275</v>
      </c>
      <c r="L105" s="27">
        <f ca="1" t="shared" si="7"/>
        <v>-146</v>
      </c>
      <c r="M105" s="40" t="e">
        <v>#REF!</v>
      </c>
      <c r="N105" s="28"/>
      <c r="O105" s="27"/>
      <c r="P105" s="30"/>
      <c r="Q105" s="30"/>
      <c r="R105" s="30"/>
      <c r="S105" s="30"/>
      <c r="T105" s="30"/>
    </row>
    <row r="106" ht="27" spans="1:20">
      <c r="A106" s="24">
        <v>102</v>
      </c>
      <c r="B106" s="24" t="s">
        <v>588</v>
      </c>
      <c r="C106" s="30" t="s">
        <v>100</v>
      </c>
      <c r="D106" s="30" t="s">
        <v>497</v>
      </c>
      <c r="E106" s="26" t="s">
        <v>380</v>
      </c>
      <c r="F106" s="28" t="s">
        <v>62</v>
      </c>
      <c r="G106" s="45" t="s">
        <v>428</v>
      </c>
      <c r="I106" s="27" t="s">
        <v>62</v>
      </c>
      <c r="J106" s="28">
        <v>44130</v>
      </c>
      <c r="K106" s="28" t="s">
        <v>62</v>
      </c>
      <c r="L106" s="27" t="e">
        <f ca="1" t="shared" si="7"/>
        <v>#VALUE!</v>
      </c>
      <c r="M106" s="40" t="e">
        <v>#REF!</v>
      </c>
      <c r="N106" s="28"/>
      <c r="O106" s="27"/>
      <c r="P106" s="30"/>
      <c r="Q106" s="30"/>
      <c r="R106" s="30"/>
      <c r="S106" s="30"/>
      <c r="T106" s="30"/>
    </row>
    <row r="107" ht="27" spans="1:20">
      <c r="A107" s="24">
        <v>103</v>
      </c>
      <c r="B107" s="24" t="s">
        <v>196</v>
      </c>
      <c r="C107" s="30" t="s">
        <v>100</v>
      </c>
      <c r="D107" s="27" t="s">
        <v>101</v>
      </c>
      <c r="E107" s="26" t="s">
        <v>380</v>
      </c>
      <c r="F107" s="28" t="s">
        <v>62</v>
      </c>
      <c r="G107" s="45" t="s">
        <v>428</v>
      </c>
      <c r="I107" s="27" t="s">
        <v>62</v>
      </c>
      <c r="J107" s="28">
        <v>44330</v>
      </c>
      <c r="K107" s="28" t="s">
        <v>62</v>
      </c>
      <c r="L107" s="27" t="e">
        <f ca="1" t="shared" si="7"/>
        <v>#VALUE!</v>
      </c>
      <c r="M107" s="40" t="e">
        <v>#REF!</v>
      </c>
      <c r="N107" s="28"/>
      <c r="O107" s="27"/>
      <c r="P107" s="30"/>
      <c r="Q107" s="30"/>
      <c r="R107" s="30"/>
      <c r="S107" s="30"/>
      <c r="T107" s="30"/>
    </row>
    <row r="108" ht="27" spans="1:20">
      <c r="A108" s="24">
        <v>104</v>
      </c>
      <c r="B108" s="24" t="s">
        <v>199</v>
      </c>
      <c r="C108" s="30" t="s">
        <v>100</v>
      </c>
      <c r="D108" s="27" t="s">
        <v>101</v>
      </c>
      <c r="E108" s="26" t="s">
        <v>380</v>
      </c>
      <c r="F108" s="28" t="s">
        <v>62</v>
      </c>
      <c r="G108" s="45" t="s">
        <v>428</v>
      </c>
      <c r="I108" s="27" t="s">
        <v>62</v>
      </c>
      <c r="J108" s="28">
        <v>44330</v>
      </c>
      <c r="K108" s="28" t="s">
        <v>62</v>
      </c>
      <c r="L108" s="27" t="e">
        <f ca="1" t="shared" si="7"/>
        <v>#VALUE!</v>
      </c>
      <c r="M108" s="40" t="e">
        <v>#REF!</v>
      </c>
      <c r="N108" s="28"/>
      <c r="O108" s="27"/>
      <c r="P108" s="30"/>
      <c r="Q108" s="30"/>
      <c r="R108" s="30"/>
      <c r="S108" s="30"/>
      <c r="T108" s="30"/>
    </row>
    <row r="109" ht="27" spans="1:20">
      <c r="A109" s="24">
        <v>105</v>
      </c>
      <c r="B109" s="24" t="s">
        <v>99</v>
      </c>
      <c r="C109" s="30" t="s">
        <v>100</v>
      </c>
      <c r="D109" s="27" t="s">
        <v>101</v>
      </c>
      <c r="E109" s="26" t="s">
        <v>380</v>
      </c>
      <c r="F109" s="28" t="s">
        <v>62</v>
      </c>
      <c r="G109" s="45" t="s">
        <v>428</v>
      </c>
      <c r="I109" s="27" t="s">
        <v>62</v>
      </c>
      <c r="J109" s="28">
        <v>44265</v>
      </c>
      <c r="K109" s="28" t="s">
        <v>62</v>
      </c>
      <c r="L109" s="27" t="e">
        <f ca="1" t="shared" si="7"/>
        <v>#VALUE!</v>
      </c>
      <c r="M109" s="40" t="e">
        <v>#REF!</v>
      </c>
      <c r="N109" s="28"/>
      <c r="O109" s="27"/>
      <c r="P109" s="30"/>
      <c r="Q109" s="30"/>
      <c r="R109" s="30"/>
      <c r="S109" s="30"/>
      <c r="T109" s="30"/>
    </row>
    <row r="110" ht="27" spans="1:20">
      <c r="A110" s="24">
        <v>106</v>
      </c>
      <c r="B110" s="24" t="s">
        <v>589</v>
      </c>
      <c r="C110" s="30" t="s">
        <v>100</v>
      </c>
      <c r="D110" s="27" t="s">
        <v>101</v>
      </c>
      <c r="E110" s="26" t="s">
        <v>380</v>
      </c>
      <c r="F110" s="28" t="s">
        <v>62</v>
      </c>
      <c r="G110" s="45" t="s">
        <v>428</v>
      </c>
      <c r="I110" s="27" t="s">
        <v>62</v>
      </c>
      <c r="J110" s="28">
        <v>44131</v>
      </c>
      <c r="K110" s="28" t="s">
        <v>62</v>
      </c>
      <c r="L110" s="27" t="e">
        <f ca="1" t="shared" si="7"/>
        <v>#VALUE!</v>
      </c>
      <c r="M110" s="40" t="e">
        <v>#REF!</v>
      </c>
      <c r="N110" s="28"/>
      <c r="O110" s="27"/>
      <c r="P110" s="30"/>
      <c r="Q110" s="30"/>
      <c r="R110" s="30"/>
      <c r="S110" s="30"/>
      <c r="T110" s="30"/>
    </row>
    <row r="111" ht="27" spans="1:20">
      <c r="A111" s="24">
        <v>107</v>
      </c>
      <c r="B111" s="24" t="s">
        <v>590</v>
      </c>
      <c r="C111" s="30" t="s">
        <v>100</v>
      </c>
      <c r="D111" s="27" t="s">
        <v>101</v>
      </c>
      <c r="E111" s="26" t="s">
        <v>380</v>
      </c>
      <c r="F111" s="28" t="s">
        <v>62</v>
      </c>
      <c r="G111" s="45" t="s">
        <v>428</v>
      </c>
      <c r="I111" s="27" t="s">
        <v>62</v>
      </c>
      <c r="J111" s="28">
        <v>44000</v>
      </c>
      <c r="K111" s="28" t="s">
        <v>62</v>
      </c>
      <c r="L111" s="27" t="e">
        <f ca="1" t="shared" si="7"/>
        <v>#VALUE!</v>
      </c>
      <c r="M111" s="40" t="e">
        <v>#REF!</v>
      </c>
      <c r="N111" s="28"/>
      <c r="O111" s="27"/>
      <c r="P111" s="30"/>
      <c r="Q111" s="30"/>
      <c r="R111" s="30"/>
      <c r="S111" s="30"/>
      <c r="T111" s="30"/>
    </row>
    <row r="112" ht="27" spans="1:20">
      <c r="A112" s="24">
        <v>108</v>
      </c>
      <c r="B112" s="24" t="s">
        <v>591</v>
      </c>
      <c r="C112" s="30" t="s">
        <v>100</v>
      </c>
      <c r="D112" s="30" t="s">
        <v>101</v>
      </c>
      <c r="E112" s="26" t="s">
        <v>380</v>
      </c>
      <c r="F112" s="28">
        <v>45588</v>
      </c>
      <c r="G112" s="24" t="str">
        <f ca="1">IF(AND(F112-TODAY()&lt;=90,F112-TODAY()&gt;0),"即将到期",IF(F112-TODAY()&lt;=0,"合同已过期","执行中"))</f>
        <v>执行中</v>
      </c>
      <c r="I112" s="27" t="s">
        <v>592</v>
      </c>
      <c r="J112" s="28">
        <v>43397</v>
      </c>
      <c r="K112" s="28">
        <v>44492</v>
      </c>
      <c r="L112" s="27">
        <f ca="1" t="shared" si="7"/>
        <v>-929</v>
      </c>
      <c r="M112" s="40" t="s">
        <v>593</v>
      </c>
      <c r="N112" s="28">
        <v>45588</v>
      </c>
      <c r="O112" s="27">
        <f ca="1">N112-TODAY()</f>
        <v>167</v>
      </c>
      <c r="P112" s="30"/>
      <c r="Q112" s="30"/>
      <c r="R112" s="30"/>
      <c r="S112" s="30"/>
      <c r="T112" s="30"/>
    </row>
    <row r="113" ht="27" spans="1:20">
      <c r="A113" s="24">
        <v>109</v>
      </c>
      <c r="B113" s="24" t="s">
        <v>594</v>
      </c>
      <c r="C113" s="30" t="s">
        <v>100</v>
      </c>
      <c r="D113" s="27" t="s">
        <v>101</v>
      </c>
      <c r="E113" s="26" t="s">
        <v>380</v>
      </c>
      <c r="F113" s="28" t="s">
        <v>62</v>
      </c>
      <c r="G113" s="45" t="s">
        <v>428</v>
      </c>
      <c r="I113" s="27" t="s">
        <v>62</v>
      </c>
      <c r="J113" s="28">
        <v>44160</v>
      </c>
      <c r="K113" s="28" t="s">
        <v>62</v>
      </c>
      <c r="L113" s="27" t="e">
        <f ca="1" t="shared" si="7"/>
        <v>#VALUE!</v>
      </c>
      <c r="M113" s="40" t="e">
        <v>#REF!</v>
      </c>
      <c r="N113" s="28"/>
      <c r="O113" s="27"/>
      <c r="P113" s="30"/>
      <c r="Q113" s="30"/>
      <c r="R113" s="30"/>
      <c r="S113" s="30"/>
      <c r="T113" s="30"/>
    </row>
    <row r="114" ht="27" spans="1:20">
      <c r="A114" s="24">
        <v>110</v>
      </c>
      <c r="B114" s="24" t="s">
        <v>595</v>
      </c>
      <c r="C114" s="30" t="s">
        <v>100</v>
      </c>
      <c r="D114" s="27" t="s">
        <v>101</v>
      </c>
      <c r="E114" s="26" t="s">
        <v>380</v>
      </c>
      <c r="F114" s="28">
        <v>45062</v>
      </c>
      <c r="G114" s="24" t="str">
        <f ca="1" t="shared" ref="G114:G120" si="9">IF(AND(F114-TODAY()&lt;=90,F114-TODAY()&gt;0),"即将到期",IF(F114-TODAY()&lt;=0,"合同已过期","执行中"))</f>
        <v>合同已过期</v>
      </c>
      <c r="I114" s="27" t="s">
        <v>596</v>
      </c>
      <c r="J114" s="28">
        <v>42874</v>
      </c>
      <c r="K114" s="28">
        <v>43969</v>
      </c>
      <c r="L114" s="27">
        <f ca="1" t="shared" si="7"/>
        <v>-1452</v>
      </c>
      <c r="M114" s="40" t="s">
        <v>597</v>
      </c>
      <c r="N114" s="28">
        <v>45062</v>
      </c>
      <c r="O114" s="27">
        <f ca="1">N114-TODAY()</f>
        <v>-359</v>
      </c>
      <c r="P114" s="30"/>
      <c r="Q114" s="30"/>
      <c r="R114" s="30"/>
      <c r="S114" s="30"/>
      <c r="T114" s="30"/>
    </row>
    <row r="115" ht="27" spans="1:20">
      <c r="A115" s="24">
        <v>111</v>
      </c>
      <c r="B115" s="24" t="s">
        <v>598</v>
      </c>
      <c r="C115" s="30" t="s">
        <v>100</v>
      </c>
      <c r="D115" s="30" t="s">
        <v>97</v>
      </c>
      <c r="E115" s="26" t="s">
        <v>380</v>
      </c>
      <c r="F115" s="28">
        <v>45109</v>
      </c>
      <c r="G115" s="24" t="str">
        <f ca="1" t="shared" si="9"/>
        <v>合同已过期</v>
      </c>
      <c r="I115" s="27" t="s">
        <v>599</v>
      </c>
      <c r="J115" s="28">
        <v>42921</v>
      </c>
      <c r="K115" s="28">
        <v>44016</v>
      </c>
      <c r="L115" s="27">
        <f ca="1" t="shared" si="7"/>
        <v>-1405</v>
      </c>
      <c r="M115" s="40" t="s">
        <v>600</v>
      </c>
      <c r="N115" s="28">
        <v>45109</v>
      </c>
      <c r="O115" s="27">
        <f ca="1">N115-TODAY()</f>
        <v>-312</v>
      </c>
      <c r="P115" s="30"/>
      <c r="Q115" s="30"/>
      <c r="R115" s="30"/>
      <c r="S115" s="30"/>
      <c r="T115" s="30"/>
    </row>
    <row r="116" ht="27" spans="1:20">
      <c r="A116" s="24">
        <v>112</v>
      </c>
      <c r="B116" s="24" t="s">
        <v>601</v>
      </c>
      <c r="C116" s="30" t="s">
        <v>100</v>
      </c>
      <c r="D116" s="27" t="s">
        <v>157</v>
      </c>
      <c r="E116" s="26" t="s">
        <v>380</v>
      </c>
      <c r="F116" s="28">
        <v>45111</v>
      </c>
      <c r="G116" s="24" t="str">
        <f ca="1" t="shared" si="9"/>
        <v>合同已过期</v>
      </c>
      <c r="I116" s="27" t="s">
        <v>602</v>
      </c>
      <c r="J116" s="28">
        <v>42923</v>
      </c>
      <c r="K116" s="28">
        <v>44018</v>
      </c>
      <c r="L116" s="27">
        <f ca="1" t="shared" si="7"/>
        <v>-1403</v>
      </c>
      <c r="M116" s="40" t="s">
        <v>603</v>
      </c>
      <c r="N116" s="28">
        <v>45111</v>
      </c>
      <c r="O116" s="27">
        <f ca="1">N116-TODAY()</f>
        <v>-310</v>
      </c>
      <c r="P116" s="30"/>
      <c r="Q116" s="30"/>
      <c r="R116" s="30"/>
      <c r="S116" s="30"/>
      <c r="T116" s="30"/>
    </row>
    <row r="117" ht="27" spans="1:20">
      <c r="A117" s="24">
        <v>113</v>
      </c>
      <c r="B117" s="24" t="s">
        <v>604</v>
      </c>
      <c r="C117" s="30" t="s">
        <v>100</v>
      </c>
      <c r="D117" s="30" t="s">
        <v>157</v>
      </c>
      <c r="E117" s="26" t="s">
        <v>380</v>
      </c>
      <c r="F117" s="28">
        <v>45115</v>
      </c>
      <c r="G117" s="24" t="str">
        <f ca="1" t="shared" si="9"/>
        <v>合同已过期</v>
      </c>
      <c r="I117" s="27" t="s">
        <v>605</v>
      </c>
      <c r="J117" s="28">
        <v>44021</v>
      </c>
      <c r="K117" s="28">
        <v>45115</v>
      </c>
      <c r="L117" s="27">
        <f ca="1" t="shared" si="7"/>
        <v>-306</v>
      </c>
      <c r="M117" s="40" t="e">
        <v>#REF!</v>
      </c>
      <c r="N117" s="28"/>
      <c r="O117" s="27"/>
      <c r="P117" s="30"/>
      <c r="Q117" s="30"/>
      <c r="R117" s="30"/>
      <c r="S117" s="30"/>
      <c r="T117" s="30"/>
    </row>
    <row r="118" ht="27" spans="1:20">
      <c r="A118" s="24">
        <v>114</v>
      </c>
      <c r="B118" s="24" t="s">
        <v>606</v>
      </c>
      <c r="C118" s="30" t="s">
        <v>100</v>
      </c>
      <c r="D118" s="27" t="s">
        <v>101</v>
      </c>
      <c r="E118" s="26" t="s">
        <v>380</v>
      </c>
      <c r="F118" s="28">
        <v>44660</v>
      </c>
      <c r="G118" s="24" t="str">
        <f ca="1" t="shared" si="9"/>
        <v>合同已过期</v>
      </c>
      <c r="I118" s="27" t="s">
        <v>607</v>
      </c>
      <c r="J118" s="28">
        <v>42472</v>
      </c>
      <c r="K118" s="28">
        <v>43566</v>
      </c>
      <c r="L118" s="27">
        <f ca="1" t="shared" si="7"/>
        <v>-1855</v>
      </c>
      <c r="M118" s="40" t="s">
        <v>608</v>
      </c>
      <c r="N118" s="28">
        <v>44660</v>
      </c>
      <c r="O118" s="27">
        <f ca="1">N118-TODAY()</f>
        <v>-761</v>
      </c>
      <c r="P118" s="30"/>
      <c r="Q118" s="30"/>
      <c r="R118" s="30"/>
      <c r="S118" s="30"/>
      <c r="T118" s="30"/>
    </row>
    <row r="119" ht="27" spans="1:20">
      <c r="A119" s="24">
        <v>115</v>
      </c>
      <c r="B119" s="24" t="s">
        <v>609</v>
      </c>
      <c r="C119" s="30" t="s">
        <v>100</v>
      </c>
      <c r="D119" s="27" t="s">
        <v>610</v>
      </c>
      <c r="E119" s="26" t="s">
        <v>380</v>
      </c>
      <c r="F119" s="28">
        <v>44665</v>
      </c>
      <c r="G119" s="24" t="str">
        <f ca="1" t="shared" si="9"/>
        <v>合同已过期</v>
      </c>
      <c r="I119" s="27" t="s">
        <v>611</v>
      </c>
      <c r="J119" s="28">
        <v>42477</v>
      </c>
      <c r="K119" s="28">
        <v>43571</v>
      </c>
      <c r="L119" s="27">
        <f ca="1" t="shared" si="7"/>
        <v>-1850</v>
      </c>
      <c r="M119" s="40" t="s">
        <v>612</v>
      </c>
      <c r="N119" s="28">
        <v>44665</v>
      </c>
      <c r="O119" s="27">
        <f ca="1">N119-TODAY()</f>
        <v>-756</v>
      </c>
      <c r="P119" s="30"/>
      <c r="Q119" s="30"/>
      <c r="R119" s="30"/>
      <c r="S119" s="30"/>
      <c r="T119" s="30"/>
    </row>
    <row r="120" ht="27" spans="1:20">
      <c r="A120" s="24">
        <v>116</v>
      </c>
      <c r="B120" s="24" t="s">
        <v>613</v>
      </c>
      <c r="C120" s="30" t="s">
        <v>100</v>
      </c>
      <c r="D120" s="27" t="s">
        <v>131</v>
      </c>
      <c r="E120" s="26" t="s">
        <v>380</v>
      </c>
      <c r="F120" s="28">
        <v>44982</v>
      </c>
      <c r="G120" s="24" t="str">
        <f ca="1" t="shared" si="9"/>
        <v>合同已过期</v>
      </c>
      <c r="I120" s="27" t="s">
        <v>614</v>
      </c>
      <c r="J120" s="28">
        <v>42793</v>
      </c>
      <c r="K120" s="28">
        <v>43887</v>
      </c>
      <c r="L120" s="27">
        <f ca="1" t="shared" si="7"/>
        <v>-1534</v>
      </c>
      <c r="M120" s="40" t="s">
        <v>615</v>
      </c>
      <c r="N120" s="28">
        <v>44982</v>
      </c>
      <c r="O120" s="27">
        <f ca="1">N120-TODAY()</f>
        <v>-439</v>
      </c>
      <c r="P120" s="30"/>
      <c r="Q120" s="30"/>
      <c r="R120" s="30"/>
      <c r="S120" s="30"/>
      <c r="T120" s="30"/>
    </row>
    <row r="121" ht="27" spans="1:20">
      <c r="A121" s="24">
        <v>117</v>
      </c>
      <c r="B121" s="24" t="s">
        <v>232</v>
      </c>
      <c r="C121" s="33" t="s">
        <v>100</v>
      </c>
      <c r="D121" s="27" t="s">
        <v>131</v>
      </c>
      <c r="E121" s="26" t="s">
        <v>380</v>
      </c>
      <c r="F121" s="28" t="s">
        <v>62</v>
      </c>
      <c r="G121" s="45" t="s">
        <v>428</v>
      </c>
      <c r="I121" s="27" t="s">
        <v>62</v>
      </c>
      <c r="J121" s="28">
        <v>44389</v>
      </c>
      <c r="K121" s="28" t="s">
        <v>62</v>
      </c>
      <c r="L121" s="27"/>
      <c r="M121" s="40"/>
      <c r="N121" s="28"/>
      <c r="O121" s="27"/>
      <c r="P121" s="30"/>
      <c r="Q121" s="30"/>
      <c r="R121" s="30"/>
      <c r="S121" s="30"/>
      <c r="T121" s="30"/>
    </row>
    <row r="122" ht="27" spans="1:20">
      <c r="A122" s="24">
        <v>118</v>
      </c>
      <c r="B122" s="24" t="s">
        <v>616</v>
      </c>
      <c r="C122" s="33" t="s">
        <v>100</v>
      </c>
      <c r="D122" s="27" t="s">
        <v>617</v>
      </c>
      <c r="E122" s="26" t="s">
        <v>380</v>
      </c>
      <c r="F122" s="28">
        <v>45105</v>
      </c>
      <c r="G122" s="24" t="str">
        <f ca="1">IF(AND(F122-TODAY()&lt;=90,F122-TODAY()&gt;0),"即将到期",IF(F122-TODAY()&lt;=0,"合同已过期","执行中"))</f>
        <v>合同已过期</v>
      </c>
      <c r="I122" s="27" t="s">
        <v>618</v>
      </c>
      <c r="J122" s="28">
        <v>42917</v>
      </c>
      <c r="K122" s="28">
        <v>44012</v>
      </c>
      <c r="L122" s="27">
        <f ca="1" t="shared" ref="L122:L132" si="10">K122-TODAY()</f>
        <v>-1409</v>
      </c>
      <c r="M122" s="40" t="s">
        <v>619</v>
      </c>
      <c r="N122" s="28">
        <v>45105</v>
      </c>
      <c r="O122" s="27">
        <f ca="1">N122-TODAY()</f>
        <v>-316</v>
      </c>
      <c r="P122" s="30"/>
      <c r="Q122" s="30"/>
      <c r="R122" s="30"/>
      <c r="S122" s="30"/>
      <c r="T122" s="30"/>
    </row>
    <row r="123" ht="27" spans="1:20">
      <c r="A123" s="24">
        <v>119</v>
      </c>
      <c r="B123" s="24" t="s">
        <v>116</v>
      </c>
      <c r="C123" s="30" t="s">
        <v>100</v>
      </c>
      <c r="D123" s="27" t="s">
        <v>118</v>
      </c>
      <c r="E123" s="26" t="s">
        <v>380</v>
      </c>
      <c r="F123" s="28" t="s">
        <v>62</v>
      </c>
      <c r="G123" s="45" t="s">
        <v>428</v>
      </c>
      <c r="I123" s="27" t="s">
        <v>62</v>
      </c>
      <c r="J123" s="28">
        <v>44280</v>
      </c>
      <c r="K123" s="28" t="s">
        <v>62</v>
      </c>
      <c r="L123" s="27" t="e">
        <f ca="1" t="shared" si="10"/>
        <v>#VALUE!</v>
      </c>
      <c r="M123" s="40" t="e">
        <v>#REF!</v>
      </c>
      <c r="N123" s="28"/>
      <c r="O123" s="27"/>
      <c r="P123" s="30"/>
      <c r="Q123" s="30"/>
      <c r="R123" s="30"/>
      <c r="S123" s="30"/>
      <c r="T123" s="30"/>
    </row>
    <row r="124" ht="27" spans="1:20">
      <c r="A124" s="24">
        <v>120</v>
      </c>
      <c r="B124" s="24" t="s">
        <v>620</v>
      </c>
      <c r="C124" s="30" t="s">
        <v>100</v>
      </c>
      <c r="D124" s="27" t="s">
        <v>118</v>
      </c>
      <c r="E124" s="26" t="s">
        <v>380</v>
      </c>
      <c r="F124" s="28" t="s">
        <v>62</v>
      </c>
      <c r="G124" s="45" t="s">
        <v>428</v>
      </c>
      <c r="I124" s="27" t="s">
        <v>62</v>
      </c>
      <c r="J124" s="28">
        <v>44013</v>
      </c>
      <c r="K124" s="28" t="s">
        <v>62</v>
      </c>
      <c r="L124" s="27" t="e">
        <f ca="1" t="shared" si="10"/>
        <v>#VALUE!</v>
      </c>
      <c r="M124" s="40" t="e">
        <v>#REF!</v>
      </c>
      <c r="N124" s="28"/>
      <c r="O124" s="27"/>
      <c r="P124" s="30"/>
      <c r="Q124" s="30"/>
      <c r="R124" s="30"/>
      <c r="S124" s="30"/>
      <c r="T124" s="30"/>
    </row>
    <row r="125" ht="27" spans="1:20">
      <c r="A125" s="24">
        <v>121</v>
      </c>
      <c r="B125" s="24" t="s">
        <v>621</v>
      </c>
      <c r="C125" s="30" t="s">
        <v>100</v>
      </c>
      <c r="D125" s="27" t="s">
        <v>97</v>
      </c>
      <c r="E125" s="26" t="s">
        <v>380</v>
      </c>
      <c r="F125" s="28">
        <v>44726</v>
      </c>
      <c r="G125" s="24" t="str">
        <f ca="1">IF(AND(F125-TODAY()&lt;=90,F125-TODAY()&gt;0),"即将到期",IF(F125-TODAY()&lt;=0,"合同已过期","执行中"))</f>
        <v>合同已过期</v>
      </c>
      <c r="I125" s="27" t="s">
        <v>622</v>
      </c>
      <c r="J125" s="28">
        <v>42538</v>
      </c>
      <c r="K125" s="28">
        <v>43632</v>
      </c>
      <c r="L125" s="27">
        <f ca="1" t="shared" si="10"/>
        <v>-1789</v>
      </c>
      <c r="M125" s="40" t="s">
        <v>623</v>
      </c>
      <c r="N125" s="28">
        <v>44726</v>
      </c>
      <c r="O125" s="27">
        <f ca="1">N125-TODAY()</f>
        <v>-695</v>
      </c>
      <c r="P125" s="30"/>
      <c r="Q125" s="30"/>
      <c r="R125" s="30"/>
      <c r="S125" s="30"/>
      <c r="T125" s="30"/>
    </row>
    <row r="126" ht="27" spans="1:20">
      <c r="A126" s="24">
        <v>122</v>
      </c>
      <c r="B126" s="24" t="s">
        <v>624</v>
      </c>
      <c r="C126" s="30" t="s">
        <v>100</v>
      </c>
      <c r="D126" s="27" t="s">
        <v>625</v>
      </c>
      <c r="E126" s="26" t="s">
        <v>380</v>
      </c>
      <c r="F126" s="28">
        <v>44749</v>
      </c>
      <c r="G126" s="24" t="str">
        <f ca="1">IF(AND(F126-TODAY()&lt;=90,F126-TODAY()&gt;0),"即将到期",IF(F126-TODAY()&lt;=0,"合同已过期","执行中"))</f>
        <v>合同已过期</v>
      </c>
      <c r="I126" s="27" t="s">
        <v>626</v>
      </c>
      <c r="J126" s="28">
        <v>43654</v>
      </c>
      <c r="K126" s="28">
        <v>44749</v>
      </c>
      <c r="L126" s="27">
        <f ca="1" t="shared" si="10"/>
        <v>-672</v>
      </c>
      <c r="M126" s="40" t="e">
        <v>#REF!</v>
      </c>
      <c r="N126" s="28"/>
      <c r="O126" s="27"/>
      <c r="P126" s="30"/>
      <c r="Q126" s="30"/>
      <c r="R126" s="30"/>
      <c r="S126" s="30"/>
      <c r="T126" s="30"/>
    </row>
    <row r="127" ht="27" spans="1:20">
      <c r="A127" s="24">
        <v>123</v>
      </c>
      <c r="B127" s="24" t="s">
        <v>627</v>
      </c>
      <c r="C127" s="27" t="s">
        <v>100</v>
      </c>
      <c r="D127" s="30" t="s">
        <v>101</v>
      </c>
      <c r="E127" s="26" t="s">
        <v>380</v>
      </c>
      <c r="F127" s="28">
        <v>44808</v>
      </c>
      <c r="G127" s="24" t="str">
        <f ca="1">IF(AND(F127-TODAY()&lt;=90,F127-TODAY()&gt;0),"即将到期",IF(F127-TODAY()&lt;=0,"合同已过期","执行中"))</f>
        <v>合同已过期</v>
      </c>
      <c r="I127" s="27" t="s">
        <v>628</v>
      </c>
      <c r="J127" s="28">
        <v>42620</v>
      </c>
      <c r="K127" s="28">
        <v>43714</v>
      </c>
      <c r="L127" s="27">
        <f ca="1" t="shared" si="10"/>
        <v>-1707</v>
      </c>
      <c r="M127" s="40" t="s">
        <v>629</v>
      </c>
      <c r="N127" s="28">
        <v>44808</v>
      </c>
      <c r="O127" s="27">
        <f ca="1">N127-TODAY()</f>
        <v>-613</v>
      </c>
      <c r="P127" s="30"/>
      <c r="Q127" s="30"/>
      <c r="R127" s="30"/>
      <c r="S127" s="30"/>
      <c r="T127" s="30"/>
    </row>
    <row r="128" ht="27" spans="1:20">
      <c r="A128" s="24">
        <v>124</v>
      </c>
      <c r="B128" s="24" t="s">
        <v>630</v>
      </c>
      <c r="C128" s="27" t="s">
        <v>100</v>
      </c>
      <c r="D128" s="27" t="s">
        <v>64</v>
      </c>
      <c r="E128" s="26" t="s">
        <v>380</v>
      </c>
      <c r="F128" s="28">
        <v>44651</v>
      </c>
      <c r="G128" s="24" t="str">
        <f ca="1">IF(AND(F128-TODAY()&lt;=90,F128-TODAY()&gt;0),"即将到期",IF(F128-TODAY()&lt;=0,"合同已过期","执行中"))</f>
        <v>合同已过期</v>
      </c>
      <c r="I128" s="27" t="s">
        <v>631</v>
      </c>
      <c r="J128" s="28">
        <v>43556</v>
      </c>
      <c r="K128" s="28">
        <v>44651</v>
      </c>
      <c r="L128" s="27">
        <v>115</v>
      </c>
      <c r="M128" s="40">
        <v>0</v>
      </c>
      <c r="N128" s="28"/>
      <c r="O128" s="27"/>
      <c r="P128" s="30"/>
      <c r="Q128" s="30"/>
      <c r="R128" s="30"/>
      <c r="S128" s="30"/>
      <c r="T128" s="30"/>
    </row>
    <row r="129" ht="27" spans="1:20">
      <c r="A129" s="24">
        <v>125</v>
      </c>
      <c r="B129" s="24" t="s">
        <v>112</v>
      </c>
      <c r="C129" s="30" t="s">
        <v>100</v>
      </c>
      <c r="D129" s="27" t="s">
        <v>113</v>
      </c>
      <c r="E129" s="26" t="s">
        <v>380</v>
      </c>
      <c r="F129" s="28" t="s">
        <v>62</v>
      </c>
      <c r="G129" s="45" t="s">
        <v>428</v>
      </c>
      <c r="I129" s="27" t="s">
        <v>62</v>
      </c>
      <c r="J129" s="28">
        <v>44271</v>
      </c>
      <c r="K129" s="28" t="s">
        <v>62</v>
      </c>
      <c r="L129" s="27" t="e">
        <f ca="1" t="shared" si="10"/>
        <v>#VALUE!</v>
      </c>
      <c r="M129" s="40" t="e">
        <v>#REF!</v>
      </c>
      <c r="N129" s="28"/>
      <c r="O129" s="27"/>
      <c r="P129" s="30"/>
      <c r="Q129" s="30"/>
      <c r="R129" s="30"/>
      <c r="S129" s="30"/>
      <c r="T129" s="30"/>
    </row>
    <row r="130" ht="27" spans="1:20">
      <c r="A130" s="24">
        <v>126</v>
      </c>
      <c r="B130" s="24" t="s">
        <v>632</v>
      </c>
      <c r="C130" s="30" t="s">
        <v>100</v>
      </c>
      <c r="D130" s="27" t="s">
        <v>113</v>
      </c>
      <c r="E130" s="26" t="s">
        <v>380</v>
      </c>
      <c r="F130" s="28">
        <v>44749</v>
      </c>
      <c r="G130" s="24" t="str">
        <f ca="1">IF(AND(F130-TODAY()&lt;=90,F130-TODAY()&gt;0),"即将到期",IF(F130-TODAY()&lt;=0,"合同已过期","执行中"))</f>
        <v>合同已过期</v>
      </c>
      <c r="I130" s="27" t="s">
        <v>626</v>
      </c>
      <c r="J130" s="28">
        <v>43654</v>
      </c>
      <c r="K130" s="28">
        <v>44749</v>
      </c>
      <c r="L130" s="27">
        <f ca="1" t="shared" si="10"/>
        <v>-672</v>
      </c>
      <c r="M130" s="40" t="e">
        <v>#REF!</v>
      </c>
      <c r="N130" s="28"/>
      <c r="O130" s="27"/>
      <c r="P130" s="30"/>
      <c r="Q130" s="30"/>
      <c r="R130" s="30"/>
      <c r="S130" s="30"/>
      <c r="T130" s="30"/>
    </row>
    <row r="131" ht="27" spans="1:20">
      <c r="A131" s="24">
        <v>127</v>
      </c>
      <c r="B131" s="24" t="s">
        <v>340</v>
      </c>
      <c r="C131" s="30" t="s">
        <v>100</v>
      </c>
      <c r="D131" s="27" t="s">
        <v>625</v>
      </c>
      <c r="E131" s="26" t="s">
        <v>380</v>
      </c>
      <c r="F131" s="28" t="s">
        <v>62</v>
      </c>
      <c r="G131" s="45" t="s">
        <v>428</v>
      </c>
      <c r="I131" s="27" t="s">
        <v>62</v>
      </c>
      <c r="J131" s="28">
        <v>44484</v>
      </c>
      <c r="K131" s="27" t="s">
        <v>62</v>
      </c>
      <c r="L131" s="27" t="e">
        <f ca="1" t="shared" si="10"/>
        <v>#VALUE!</v>
      </c>
      <c r="M131" s="40"/>
      <c r="N131" s="28"/>
      <c r="O131" s="27"/>
      <c r="P131" s="30"/>
      <c r="Q131" s="30"/>
      <c r="R131" s="30"/>
      <c r="S131" s="30"/>
      <c r="T131" s="30"/>
    </row>
    <row r="132" ht="27" spans="1:20">
      <c r="A132" s="24">
        <v>128</v>
      </c>
      <c r="B132" s="24" t="s">
        <v>126</v>
      </c>
      <c r="C132" s="30" t="s">
        <v>100</v>
      </c>
      <c r="D132" s="27" t="s">
        <v>127</v>
      </c>
      <c r="E132" s="26" t="s">
        <v>380</v>
      </c>
      <c r="F132" s="28" t="s">
        <v>62</v>
      </c>
      <c r="G132" s="45" t="s">
        <v>428</v>
      </c>
      <c r="I132" s="27" t="s">
        <v>62</v>
      </c>
      <c r="J132" s="28">
        <v>44280</v>
      </c>
      <c r="K132" s="28" t="s">
        <v>62</v>
      </c>
      <c r="L132" s="27" t="e">
        <f ca="1" t="shared" si="10"/>
        <v>#VALUE!</v>
      </c>
      <c r="M132" s="40" t="e">
        <v>#REF!</v>
      </c>
      <c r="N132" s="28"/>
      <c r="O132" s="27"/>
      <c r="P132" s="30"/>
      <c r="Q132" s="30"/>
      <c r="R132" s="30"/>
      <c r="S132" s="30"/>
      <c r="T132" s="30"/>
    </row>
    <row r="133" ht="27" spans="1:20">
      <c r="A133" s="24">
        <v>129</v>
      </c>
      <c r="B133" s="24" t="s">
        <v>248</v>
      </c>
      <c r="C133" s="30" t="s">
        <v>100</v>
      </c>
      <c r="D133" s="27" t="s">
        <v>127</v>
      </c>
      <c r="E133" s="26" t="s">
        <v>380</v>
      </c>
      <c r="F133" s="28" t="s">
        <v>62</v>
      </c>
      <c r="G133" s="45" t="s">
        <v>428</v>
      </c>
      <c r="I133" s="30" t="s">
        <v>62</v>
      </c>
      <c r="J133" s="28">
        <v>44389</v>
      </c>
      <c r="K133" s="30" t="s">
        <v>62</v>
      </c>
      <c r="L133" s="27"/>
      <c r="M133" s="40"/>
      <c r="N133" s="28"/>
      <c r="O133" s="27"/>
      <c r="P133" s="30"/>
      <c r="Q133" s="30"/>
      <c r="R133" s="30"/>
      <c r="S133" s="30"/>
      <c r="T133" s="30"/>
    </row>
    <row r="134" ht="27" spans="1:20">
      <c r="A134" s="24">
        <v>130</v>
      </c>
      <c r="B134" s="24" t="s">
        <v>290</v>
      </c>
      <c r="C134" s="30" t="s">
        <v>100</v>
      </c>
      <c r="D134" s="27" t="s">
        <v>56</v>
      </c>
      <c r="E134" s="26" t="s">
        <v>56</v>
      </c>
      <c r="F134" s="28">
        <v>44742</v>
      </c>
      <c r="G134" s="24" t="str">
        <f ca="1">IF(AND(F134-TODAY()&lt;=90,F134-TODAY()&gt;0),"即将到期",IF(F134-TODAY()&lt;=0,"合同已过期","执行中"))</f>
        <v>合同已过期</v>
      </c>
      <c r="I134" s="42" t="s">
        <v>554</v>
      </c>
      <c r="J134" s="28">
        <v>44410</v>
      </c>
      <c r="K134" s="28">
        <v>44742</v>
      </c>
      <c r="L134" s="27">
        <f ca="1" t="shared" ref="L134:L141" si="11">K134-TODAY()</f>
        <v>-679</v>
      </c>
      <c r="M134" s="40"/>
      <c r="N134" s="28"/>
      <c r="O134" s="27"/>
      <c r="P134" s="30"/>
      <c r="Q134" s="30"/>
      <c r="R134" s="30"/>
      <c r="S134" s="30"/>
      <c r="T134" s="30"/>
    </row>
    <row r="135" ht="27" spans="1:20">
      <c r="A135" s="24">
        <v>131</v>
      </c>
      <c r="B135" s="24" t="s">
        <v>294</v>
      </c>
      <c r="C135" s="30" t="s">
        <v>100</v>
      </c>
      <c r="D135" s="27" t="s">
        <v>56</v>
      </c>
      <c r="E135" s="26" t="s">
        <v>56</v>
      </c>
      <c r="F135" s="28">
        <v>44742</v>
      </c>
      <c r="G135" s="24" t="str">
        <f ca="1">IF(AND(F135-TODAY()&lt;=90,F135-TODAY()&gt;0),"即将到期",IF(F135-TODAY()&lt;=0,"合同已过期","执行中"))</f>
        <v>合同已过期</v>
      </c>
      <c r="I135" s="42" t="s">
        <v>554</v>
      </c>
      <c r="J135" s="28">
        <v>44410</v>
      </c>
      <c r="K135" s="28">
        <v>44742</v>
      </c>
      <c r="L135" s="27">
        <f ca="1" t="shared" si="11"/>
        <v>-679</v>
      </c>
      <c r="M135" s="40"/>
      <c r="N135" s="28"/>
      <c r="O135" s="27"/>
      <c r="P135" s="30"/>
      <c r="Q135" s="30"/>
      <c r="R135" s="30"/>
      <c r="S135" s="30"/>
      <c r="T135" s="30"/>
    </row>
    <row r="136" ht="27" spans="1:20">
      <c r="A136" s="24">
        <v>132</v>
      </c>
      <c r="B136" s="24" t="s">
        <v>336</v>
      </c>
      <c r="C136" s="30" t="s">
        <v>100</v>
      </c>
      <c r="D136" s="27" t="s">
        <v>56</v>
      </c>
      <c r="E136" s="26" t="s">
        <v>56</v>
      </c>
      <c r="F136" s="28">
        <v>44742</v>
      </c>
      <c r="G136" s="24" t="str">
        <f ca="1">IF(AND(F136-TODAY()&lt;=90,F136-TODAY()&gt;0),"即将到期",IF(F136-TODAY()&lt;=0,"合同已过期","执行中"))</f>
        <v>合同已过期</v>
      </c>
      <c r="I136" s="42" t="s">
        <v>633</v>
      </c>
      <c r="J136" s="28">
        <v>44477</v>
      </c>
      <c r="K136" s="28">
        <v>44742</v>
      </c>
      <c r="L136" s="27">
        <f ca="1" t="shared" si="11"/>
        <v>-679</v>
      </c>
      <c r="M136" s="40"/>
      <c r="N136" s="28"/>
      <c r="O136" s="27"/>
      <c r="P136" s="30"/>
      <c r="Q136" s="30"/>
      <c r="R136" s="30"/>
      <c r="S136" s="30"/>
      <c r="T136" s="30"/>
    </row>
    <row r="137" ht="27" spans="1:20">
      <c r="A137" s="24">
        <v>133</v>
      </c>
      <c r="B137" s="24" t="s">
        <v>634</v>
      </c>
      <c r="C137" s="30" t="s">
        <v>100</v>
      </c>
      <c r="D137" s="27" t="s">
        <v>23</v>
      </c>
      <c r="E137" s="26" t="s">
        <v>26</v>
      </c>
      <c r="F137" s="28">
        <v>44543</v>
      </c>
      <c r="G137" s="24" t="str">
        <f ca="1">IF(AND(F137-TODAY()&lt;=90,F137-TODAY()&gt;0),"即将到期",IF(F137-TODAY()&lt;=0,"合同已过期","执行中"))</f>
        <v>合同已过期</v>
      </c>
      <c r="H137" s="24"/>
      <c r="I137" s="27" t="s">
        <v>635</v>
      </c>
      <c r="J137" s="28">
        <v>44179</v>
      </c>
      <c r="K137" s="28">
        <v>44543</v>
      </c>
      <c r="L137" s="27">
        <f ca="1" t="shared" si="11"/>
        <v>-878</v>
      </c>
      <c r="M137" s="40" t="e">
        <v>#REF!</v>
      </c>
      <c r="N137" s="28"/>
      <c r="O137" s="27"/>
      <c r="P137" s="30"/>
      <c r="Q137" s="30"/>
      <c r="R137" s="30"/>
      <c r="S137" s="30"/>
      <c r="T137" s="30"/>
    </row>
    <row r="138" ht="27" spans="1:20">
      <c r="A138" s="24">
        <v>134</v>
      </c>
      <c r="B138" s="32" t="s">
        <v>349</v>
      </c>
      <c r="C138" s="30" t="s">
        <v>100</v>
      </c>
      <c r="D138" s="27" t="s">
        <v>23</v>
      </c>
      <c r="E138" s="26" t="s">
        <v>26</v>
      </c>
      <c r="F138" s="28">
        <v>44865</v>
      </c>
      <c r="G138" s="24" t="str">
        <f ca="1">IF(AND(F138-TODAY()&lt;=90,F138-TODAY()&gt;0),"即将到期",IF(F138-TODAY()&lt;=0,"合同已过期","执行中"))</f>
        <v>合同已过期</v>
      </c>
      <c r="I138" s="27" t="s">
        <v>636</v>
      </c>
      <c r="J138" s="28">
        <v>44501</v>
      </c>
      <c r="K138" s="28">
        <v>44865</v>
      </c>
      <c r="L138" s="27">
        <f ca="1" t="shared" si="11"/>
        <v>-556</v>
      </c>
      <c r="M138" s="40"/>
      <c r="N138" s="28"/>
      <c r="O138" s="27"/>
      <c r="P138" s="30"/>
      <c r="Q138" s="30"/>
      <c r="R138" s="30"/>
      <c r="S138" s="30"/>
      <c r="T138" s="30"/>
    </row>
    <row r="139" ht="27" spans="1:20">
      <c r="A139" s="24">
        <v>135</v>
      </c>
      <c r="B139" s="24" t="s">
        <v>187</v>
      </c>
      <c r="C139" s="30" t="s">
        <v>100</v>
      </c>
      <c r="D139" s="30" t="s">
        <v>17</v>
      </c>
      <c r="E139" s="26" t="s">
        <v>313</v>
      </c>
      <c r="F139" s="28" t="s">
        <v>62</v>
      </c>
      <c r="G139" s="45" t="s">
        <v>428</v>
      </c>
      <c r="I139" s="27" t="s">
        <v>62</v>
      </c>
      <c r="J139" s="28">
        <v>44329</v>
      </c>
      <c r="K139" s="28" t="s">
        <v>62</v>
      </c>
      <c r="L139" s="27" t="e">
        <f ca="1" t="shared" si="11"/>
        <v>#VALUE!</v>
      </c>
      <c r="M139" s="40" t="e">
        <v>#REF!</v>
      </c>
      <c r="N139" s="28"/>
      <c r="O139" s="27"/>
      <c r="P139" s="30"/>
      <c r="Q139" s="30"/>
      <c r="R139" s="30"/>
      <c r="S139" s="30"/>
      <c r="T139" s="30"/>
    </row>
    <row r="140" ht="27" spans="1:20">
      <c r="A140" s="24">
        <v>136</v>
      </c>
      <c r="B140" s="24" t="s">
        <v>215</v>
      </c>
      <c r="C140" s="30" t="s">
        <v>100</v>
      </c>
      <c r="D140" s="30" t="s">
        <v>17</v>
      </c>
      <c r="E140" s="26" t="s">
        <v>380</v>
      </c>
      <c r="F140" s="28" t="s">
        <v>62</v>
      </c>
      <c r="G140" s="45" t="s">
        <v>428</v>
      </c>
      <c r="I140" s="27" t="s">
        <v>62</v>
      </c>
      <c r="J140" s="28">
        <v>44370</v>
      </c>
      <c r="K140" s="28" t="s">
        <v>62</v>
      </c>
      <c r="L140" s="27" t="e">
        <f ca="1" t="shared" si="11"/>
        <v>#VALUE!</v>
      </c>
      <c r="M140" s="40" t="e">
        <v>#REF!</v>
      </c>
      <c r="N140" s="28"/>
      <c r="O140" s="27"/>
      <c r="P140" s="30"/>
      <c r="Q140" s="30"/>
      <c r="R140" s="30"/>
      <c r="S140" s="30"/>
      <c r="T140" s="30"/>
    </row>
    <row r="141" ht="27" spans="1:20">
      <c r="A141" s="24">
        <v>137</v>
      </c>
      <c r="B141" s="24" t="s">
        <v>637</v>
      </c>
      <c r="C141" s="30" t="s">
        <v>100</v>
      </c>
      <c r="D141" s="27" t="s">
        <v>17</v>
      </c>
      <c r="E141" s="26" t="s">
        <v>313</v>
      </c>
      <c r="F141" s="28" t="s">
        <v>62</v>
      </c>
      <c r="G141" s="45" t="s">
        <v>428</v>
      </c>
      <c r="I141" s="27" t="s">
        <v>62</v>
      </c>
      <c r="J141" s="28">
        <v>44114</v>
      </c>
      <c r="K141" s="28" t="s">
        <v>62</v>
      </c>
      <c r="L141" s="27" t="e">
        <f ca="1" t="shared" si="11"/>
        <v>#VALUE!</v>
      </c>
      <c r="M141" s="40" t="e">
        <v>#REF!</v>
      </c>
      <c r="N141" s="28"/>
      <c r="O141" s="27"/>
      <c r="P141" s="30"/>
      <c r="Q141" s="30"/>
      <c r="R141" s="30"/>
      <c r="S141" s="30"/>
      <c r="T141" s="30"/>
    </row>
    <row r="142" ht="27" spans="1:20">
      <c r="A142" s="24">
        <v>138</v>
      </c>
      <c r="B142" s="24" t="s">
        <v>217</v>
      </c>
      <c r="C142" s="30" t="s">
        <v>100</v>
      </c>
      <c r="D142" s="27" t="s">
        <v>17</v>
      </c>
      <c r="E142" s="26" t="s">
        <v>313</v>
      </c>
      <c r="F142" s="28" t="s">
        <v>62</v>
      </c>
      <c r="G142" s="45" t="s">
        <v>428</v>
      </c>
      <c r="I142" s="27" t="s">
        <v>62</v>
      </c>
      <c r="J142" s="28">
        <v>44378</v>
      </c>
      <c r="K142" s="28" t="s">
        <v>62</v>
      </c>
      <c r="L142" s="27"/>
      <c r="M142" s="40"/>
      <c r="N142" s="28"/>
      <c r="O142" s="27"/>
      <c r="P142" s="30"/>
      <c r="Q142" s="30"/>
      <c r="R142" s="30"/>
      <c r="S142" s="30"/>
      <c r="T142" s="30"/>
    </row>
    <row r="143" ht="27" spans="1:20">
      <c r="A143" s="24">
        <v>139</v>
      </c>
      <c r="B143" s="32" t="s">
        <v>347</v>
      </c>
      <c r="C143" s="30" t="s">
        <v>100</v>
      </c>
      <c r="D143" s="27" t="s">
        <v>17</v>
      </c>
      <c r="E143" s="26" t="s">
        <v>313</v>
      </c>
      <c r="F143" s="28" t="s">
        <v>62</v>
      </c>
      <c r="G143" s="45" t="s">
        <v>428</v>
      </c>
      <c r="I143" s="27" t="s">
        <v>62</v>
      </c>
      <c r="J143" s="28">
        <v>44489</v>
      </c>
      <c r="K143" s="28" t="s">
        <v>62</v>
      </c>
      <c r="L143" s="27"/>
      <c r="M143" s="40"/>
      <c r="N143" s="28"/>
      <c r="O143" s="27"/>
      <c r="P143" s="30"/>
      <c r="Q143" s="30"/>
      <c r="R143" s="30"/>
      <c r="S143" s="30"/>
      <c r="T143" s="30"/>
    </row>
    <row r="144" ht="27" spans="1:20">
      <c r="A144" s="24">
        <v>140</v>
      </c>
      <c r="B144" s="32" t="s">
        <v>351</v>
      </c>
      <c r="C144" s="30" t="s">
        <v>100</v>
      </c>
      <c r="D144" s="27" t="s">
        <v>105</v>
      </c>
      <c r="E144" s="26" t="s">
        <v>26</v>
      </c>
      <c r="F144" s="46">
        <v>44867</v>
      </c>
      <c r="G144" s="24" t="str">
        <f ca="1">IF(AND(F144-TODAY()&lt;=90,F144-TODAY()&gt;0),"即将到期",IF(F144-TODAY()&lt;=0,"合同已过期","执行中"))</f>
        <v>合同已过期</v>
      </c>
      <c r="I144" s="27" t="s">
        <v>638</v>
      </c>
      <c r="J144" s="46">
        <v>44503</v>
      </c>
      <c r="K144" s="46">
        <v>44867</v>
      </c>
      <c r="L144" s="27"/>
      <c r="M144" s="40"/>
      <c r="N144" s="28"/>
      <c r="O144" s="27"/>
      <c r="P144" s="30"/>
      <c r="Q144" s="30"/>
      <c r="R144" s="30"/>
      <c r="S144" s="30"/>
      <c r="T144" s="30"/>
    </row>
    <row r="145" ht="27" spans="1:20">
      <c r="A145" s="24">
        <v>141</v>
      </c>
      <c r="B145" s="24" t="s">
        <v>639</v>
      </c>
      <c r="C145" s="30" t="s">
        <v>100</v>
      </c>
      <c r="D145" s="27" t="s">
        <v>101</v>
      </c>
      <c r="E145" s="26" t="s">
        <v>380</v>
      </c>
      <c r="F145" s="28" t="s">
        <v>62</v>
      </c>
      <c r="G145" s="45" t="s">
        <v>428</v>
      </c>
      <c r="I145" s="27" t="s">
        <v>62</v>
      </c>
      <c r="J145" s="28">
        <v>44132</v>
      </c>
      <c r="K145" s="28" t="s">
        <v>62</v>
      </c>
      <c r="L145" s="27" t="e">
        <f ca="1" t="shared" ref="L145:L146" si="12">K145-TODAY()</f>
        <v>#VALUE!</v>
      </c>
      <c r="M145" s="40" t="e">
        <v>#REF!</v>
      </c>
      <c r="N145" s="28"/>
      <c r="O145" s="27"/>
      <c r="P145" s="30"/>
      <c r="Q145" s="30"/>
      <c r="R145" s="30"/>
      <c r="S145" s="30"/>
      <c r="T145" s="30"/>
    </row>
    <row r="146" ht="27" spans="1:20">
      <c r="A146" s="24">
        <v>142</v>
      </c>
      <c r="B146" s="24" t="s">
        <v>640</v>
      </c>
      <c r="C146" s="30" t="s">
        <v>100</v>
      </c>
      <c r="D146" s="27" t="s">
        <v>101</v>
      </c>
      <c r="E146" s="26" t="s">
        <v>380</v>
      </c>
      <c r="F146" s="28">
        <v>44687</v>
      </c>
      <c r="G146" s="24" t="str">
        <f ca="1">IF(AND(F146-TODAY()&lt;=90,F146-TODAY()&gt;0),"即将到期",IF(F146-TODAY()&lt;=0,"合同已过期","执行中"))</f>
        <v>合同已过期</v>
      </c>
      <c r="I146" s="27" t="s">
        <v>641</v>
      </c>
      <c r="J146" s="28">
        <v>42499</v>
      </c>
      <c r="K146" s="28">
        <v>43593</v>
      </c>
      <c r="L146" s="27">
        <f ca="1" t="shared" si="12"/>
        <v>-1828</v>
      </c>
      <c r="M146" s="40" t="s">
        <v>642</v>
      </c>
      <c r="N146" s="28">
        <v>44687</v>
      </c>
      <c r="O146" s="27">
        <f ca="1">N146-TODAY()</f>
        <v>-734</v>
      </c>
      <c r="P146" s="30"/>
      <c r="Q146" s="30"/>
      <c r="R146" s="30"/>
      <c r="S146" s="30"/>
      <c r="T146" s="30"/>
    </row>
    <row r="147" ht="27" spans="1:20">
      <c r="A147" s="24">
        <v>143</v>
      </c>
      <c r="B147" s="24" t="s">
        <v>306</v>
      </c>
      <c r="C147" s="30" t="s">
        <v>100</v>
      </c>
      <c r="D147" s="30" t="s">
        <v>101</v>
      </c>
      <c r="E147" s="26" t="s">
        <v>380</v>
      </c>
      <c r="F147" s="28" t="s">
        <v>62</v>
      </c>
      <c r="G147" s="45" t="s">
        <v>428</v>
      </c>
      <c r="I147" s="27" t="s">
        <v>62</v>
      </c>
      <c r="J147" s="28">
        <v>44431</v>
      </c>
      <c r="K147" s="28" t="s">
        <v>62</v>
      </c>
      <c r="L147" s="27"/>
      <c r="M147" s="40"/>
      <c r="N147" s="28"/>
      <c r="O147" s="27"/>
      <c r="P147" s="30"/>
      <c r="Q147" s="30"/>
      <c r="R147" s="30"/>
      <c r="S147" s="30"/>
      <c r="T147" s="30"/>
    </row>
    <row r="148" ht="27" spans="1:20">
      <c r="A148" s="24">
        <v>144</v>
      </c>
      <c r="B148" s="47" t="s">
        <v>358</v>
      </c>
      <c r="C148" s="30" t="s">
        <v>100</v>
      </c>
      <c r="D148" s="30" t="s">
        <v>643</v>
      </c>
      <c r="E148" s="26" t="s">
        <v>313</v>
      </c>
      <c r="F148" s="28" t="s">
        <v>62</v>
      </c>
      <c r="G148" s="45" t="s">
        <v>428</v>
      </c>
      <c r="I148" s="27" t="s">
        <v>62</v>
      </c>
      <c r="J148" s="28">
        <v>44523</v>
      </c>
      <c r="K148" s="28" t="s">
        <v>62</v>
      </c>
      <c r="L148" s="27"/>
      <c r="M148" s="40"/>
      <c r="N148" s="28"/>
      <c r="O148" s="27"/>
      <c r="P148" s="30"/>
      <c r="Q148" s="30"/>
      <c r="R148" s="30"/>
      <c r="S148" s="30"/>
      <c r="T148" s="30"/>
    </row>
    <row r="149" ht="27" spans="1:20">
      <c r="A149" s="24">
        <v>145</v>
      </c>
      <c r="B149" s="24" t="s">
        <v>300</v>
      </c>
      <c r="C149" s="30" t="s">
        <v>100</v>
      </c>
      <c r="D149" s="27" t="s">
        <v>105</v>
      </c>
      <c r="E149" s="26" t="s">
        <v>26</v>
      </c>
      <c r="F149" s="28">
        <v>44794</v>
      </c>
      <c r="G149" s="24" t="str">
        <f ca="1" t="shared" ref="G149:G157" si="13">IF(AND(F149-TODAY()&lt;=90,F149-TODAY()&gt;0),"即将到期",IF(F149-TODAY()&lt;=0,"合同已过期","执行中"))</f>
        <v>合同已过期</v>
      </c>
      <c r="I149" s="27" t="s">
        <v>644</v>
      </c>
      <c r="J149" s="28">
        <v>44430</v>
      </c>
      <c r="K149" s="28">
        <v>44794</v>
      </c>
      <c r="L149" s="27">
        <f ca="1" t="shared" ref="L149:L177" si="14">K149-TODAY()</f>
        <v>-627</v>
      </c>
      <c r="M149" s="40"/>
      <c r="N149" s="28"/>
      <c r="O149" s="27"/>
      <c r="P149" s="30"/>
      <c r="Q149" s="30"/>
      <c r="R149" s="30"/>
      <c r="S149" s="30"/>
      <c r="T149" s="30"/>
    </row>
    <row r="150" ht="27" spans="1:20">
      <c r="A150" s="24">
        <v>146</v>
      </c>
      <c r="B150" s="24" t="s">
        <v>645</v>
      </c>
      <c r="C150" s="33" t="s">
        <v>117</v>
      </c>
      <c r="D150" s="30" t="s">
        <v>497</v>
      </c>
      <c r="E150" s="26" t="s">
        <v>380</v>
      </c>
      <c r="F150" s="28">
        <v>44626</v>
      </c>
      <c r="G150" s="24" t="str">
        <f ca="1" t="shared" si="13"/>
        <v>合同已过期</v>
      </c>
      <c r="H150" s="24"/>
      <c r="I150" s="27" t="s">
        <v>646</v>
      </c>
      <c r="J150" s="28">
        <v>42438</v>
      </c>
      <c r="K150" s="28">
        <v>43532</v>
      </c>
      <c r="L150" s="27">
        <f ca="1" t="shared" si="14"/>
        <v>-1889</v>
      </c>
      <c r="M150" s="40" t="s">
        <v>647</v>
      </c>
      <c r="N150" s="28">
        <v>44626</v>
      </c>
      <c r="O150" s="27">
        <f ca="1" t="shared" ref="O150:O155" si="15">N150-TODAY()</f>
        <v>-795</v>
      </c>
      <c r="P150" s="30"/>
      <c r="Q150" s="30"/>
      <c r="R150" s="30"/>
      <c r="S150" s="30"/>
      <c r="T150" s="30"/>
    </row>
    <row r="151" ht="27" spans="1:20">
      <c r="A151" s="24">
        <v>147</v>
      </c>
      <c r="B151" s="24" t="s">
        <v>648</v>
      </c>
      <c r="C151" s="33" t="s">
        <v>117</v>
      </c>
      <c r="D151" s="27" t="s">
        <v>101</v>
      </c>
      <c r="E151" s="26" t="s">
        <v>380</v>
      </c>
      <c r="F151" s="28">
        <v>45107</v>
      </c>
      <c r="G151" s="24" t="str">
        <f ca="1" t="shared" si="13"/>
        <v>合同已过期</v>
      </c>
      <c r="I151" s="27" t="s">
        <v>649</v>
      </c>
      <c r="J151" s="28">
        <v>42919</v>
      </c>
      <c r="K151" s="28">
        <v>44014</v>
      </c>
      <c r="L151" s="27">
        <f ca="1" t="shared" si="14"/>
        <v>-1407</v>
      </c>
      <c r="M151" s="40" t="s">
        <v>582</v>
      </c>
      <c r="N151" s="28">
        <v>45107</v>
      </c>
      <c r="O151" s="27">
        <f ca="1" t="shared" si="15"/>
        <v>-314</v>
      </c>
      <c r="P151" s="30"/>
      <c r="Q151" s="30"/>
      <c r="R151" s="30"/>
      <c r="S151" s="30"/>
      <c r="T151" s="30"/>
    </row>
    <row r="152" ht="27" spans="1:20">
      <c r="A152" s="24">
        <v>148</v>
      </c>
      <c r="B152" s="24" t="s">
        <v>650</v>
      </c>
      <c r="C152" s="33" t="s">
        <v>117</v>
      </c>
      <c r="D152" s="27" t="s">
        <v>157</v>
      </c>
      <c r="E152" s="26" t="s">
        <v>380</v>
      </c>
      <c r="F152" s="28">
        <v>44660</v>
      </c>
      <c r="G152" s="24" t="str">
        <f ca="1" t="shared" si="13"/>
        <v>合同已过期</v>
      </c>
      <c r="I152" s="27" t="s">
        <v>607</v>
      </c>
      <c r="J152" s="28">
        <v>42472</v>
      </c>
      <c r="K152" s="28">
        <v>43566</v>
      </c>
      <c r="L152" s="27">
        <f ca="1" t="shared" si="14"/>
        <v>-1855</v>
      </c>
      <c r="M152" s="40" t="s">
        <v>608</v>
      </c>
      <c r="N152" s="28">
        <v>44660</v>
      </c>
      <c r="O152" s="27">
        <f ca="1" t="shared" si="15"/>
        <v>-761</v>
      </c>
      <c r="P152" s="30"/>
      <c r="Q152" s="30"/>
      <c r="R152" s="30"/>
      <c r="S152" s="30"/>
      <c r="T152" s="30"/>
    </row>
    <row r="153" ht="27" spans="1:20">
      <c r="A153" s="24">
        <v>149</v>
      </c>
      <c r="B153" s="24" t="s">
        <v>651</v>
      </c>
      <c r="C153" s="33" t="s">
        <v>117</v>
      </c>
      <c r="D153" s="27" t="s">
        <v>131</v>
      </c>
      <c r="E153" s="26" t="s">
        <v>380</v>
      </c>
      <c r="F153" s="28">
        <v>45497</v>
      </c>
      <c r="G153" s="24" t="str">
        <f ca="1" t="shared" si="13"/>
        <v>即将到期</v>
      </c>
      <c r="I153" s="27" t="s">
        <v>652</v>
      </c>
      <c r="J153" s="28">
        <v>43307</v>
      </c>
      <c r="K153" s="28">
        <v>44402</v>
      </c>
      <c r="L153" s="27">
        <f ca="1" t="shared" si="14"/>
        <v>-1019</v>
      </c>
      <c r="M153" s="40" t="s">
        <v>653</v>
      </c>
      <c r="N153" s="28">
        <v>45497</v>
      </c>
      <c r="O153" s="27">
        <f ca="1" t="shared" si="15"/>
        <v>76</v>
      </c>
      <c r="P153" s="30"/>
      <c r="Q153" s="30"/>
      <c r="R153" s="30"/>
      <c r="S153" s="30"/>
      <c r="T153" s="30"/>
    </row>
    <row r="154" ht="27" spans="1:20">
      <c r="A154" s="24">
        <v>150</v>
      </c>
      <c r="B154" s="24" t="s">
        <v>654</v>
      </c>
      <c r="C154" s="33" t="s">
        <v>117</v>
      </c>
      <c r="D154" s="27" t="s">
        <v>113</v>
      </c>
      <c r="E154" s="26" t="s">
        <v>380</v>
      </c>
      <c r="F154" s="28">
        <v>45264</v>
      </c>
      <c r="G154" s="24" t="str">
        <f ca="1" t="shared" si="13"/>
        <v>合同已过期</v>
      </c>
      <c r="I154" s="27" t="s">
        <v>655</v>
      </c>
      <c r="J154" s="28">
        <v>43076</v>
      </c>
      <c r="K154" s="28">
        <v>44171</v>
      </c>
      <c r="L154" s="27">
        <f ca="1" t="shared" si="14"/>
        <v>-1250</v>
      </c>
      <c r="M154" s="40" t="s">
        <v>656</v>
      </c>
      <c r="N154" s="28">
        <v>45264</v>
      </c>
      <c r="O154" s="27">
        <f ca="1" t="shared" si="15"/>
        <v>-157</v>
      </c>
      <c r="P154" s="30"/>
      <c r="Q154" s="30"/>
      <c r="R154" s="30"/>
      <c r="S154" s="30"/>
      <c r="T154" s="30"/>
    </row>
    <row r="155" ht="27" spans="1:20">
      <c r="A155" s="24">
        <v>151</v>
      </c>
      <c r="B155" s="24" t="s">
        <v>657</v>
      </c>
      <c r="C155" s="30" t="s">
        <v>236</v>
      </c>
      <c r="D155" s="27" t="s">
        <v>141</v>
      </c>
      <c r="E155" s="26" t="s">
        <v>380</v>
      </c>
      <c r="F155" s="28">
        <v>45361</v>
      </c>
      <c r="G155" s="24" t="str">
        <f ca="1" t="shared" si="13"/>
        <v>合同已过期</v>
      </c>
      <c r="I155" s="27" t="s">
        <v>658</v>
      </c>
      <c r="J155" s="28">
        <v>43172</v>
      </c>
      <c r="K155" s="28">
        <v>44267</v>
      </c>
      <c r="L155" s="27">
        <f ca="1" t="shared" si="14"/>
        <v>-1154</v>
      </c>
      <c r="M155" s="40" t="s">
        <v>659</v>
      </c>
      <c r="N155" s="28">
        <v>45361</v>
      </c>
      <c r="O155" s="27">
        <f ca="1" t="shared" si="15"/>
        <v>-60</v>
      </c>
      <c r="P155" s="30"/>
      <c r="Q155" s="30"/>
      <c r="R155" s="30"/>
      <c r="S155" s="30"/>
      <c r="T155" s="30"/>
    </row>
    <row r="156" ht="27" spans="1:20">
      <c r="A156" s="24">
        <v>152</v>
      </c>
      <c r="B156" s="24" t="s">
        <v>660</v>
      </c>
      <c r="C156" s="30" t="s">
        <v>236</v>
      </c>
      <c r="D156" s="27" t="s">
        <v>64</v>
      </c>
      <c r="E156" s="26" t="s">
        <v>380</v>
      </c>
      <c r="F156" s="28">
        <v>44660</v>
      </c>
      <c r="G156" s="24" t="str">
        <f ca="1" t="shared" si="13"/>
        <v>合同已过期</v>
      </c>
      <c r="I156" s="27" t="s">
        <v>608</v>
      </c>
      <c r="J156" s="28">
        <v>43565</v>
      </c>
      <c r="K156" s="28">
        <v>44660</v>
      </c>
      <c r="L156" s="27">
        <f ca="1" t="shared" si="14"/>
        <v>-761</v>
      </c>
      <c r="M156" s="40" t="e">
        <v>#REF!</v>
      </c>
      <c r="N156" s="28"/>
      <c r="O156" s="27"/>
      <c r="P156" s="30"/>
      <c r="Q156" s="30"/>
      <c r="R156" s="30"/>
      <c r="S156" s="30"/>
      <c r="T156" s="30"/>
    </row>
    <row r="157" ht="27" spans="1:20">
      <c r="A157" s="24">
        <v>153</v>
      </c>
      <c r="B157" s="24" t="s">
        <v>661</v>
      </c>
      <c r="C157" s="33" t="s">
        <v>236</v>
      </c>
      <c r="D157" s="27" t="s">
        <v>101</v>
      </c>
      <c r="E157" s="26" t="s">
        <v>380</v>
      </c>
      <c r="F157" s="28">
        <v>44660</v>
      </c>
      <c r="G157" s="24" t="str">
        <f ca="1" t="shared" si="13"/>
        <v>合同已过期</v>
      </c>
      <c r="I157" s="27" t="s">
        <v>607</v>
      </c>
      <c r="J157" s="28">
        <v>42472</v>
      </c>
      <c r="K157" s="28">
        <v>43566</v>
      </c>
      <c r="L157" s="27">
        <f ca="1" t="shared" si="14"/>
        <v>-1855</v>
      </c>
      <c r="M157" s="40" t="s">
        <v>608</v>
      </c>
      <c r="N157" s="28">
        <v>44660</v>
      </c>
      <c r="O157" s="27">
        <f ca="1">N157-TODAY()</f>
        <v>-761</v>
      </c>
      <c r="P157" s="30"/>
      <c r="Q157" s="30"/>
      <c r="R157" s="30"/>
      <c r="S157" s="30"/>
      <c r="T157" s="30"/>
    </row>
    <row r="158" ht="27" spans="1:20">
      <c r="A158" s="24">
        <v>154</v>
      </c>
      <c r="B158" s="24" t="s">
        <v>662</v>
      </c>
      <c r="C158" s="30" t="s">
        <v>236</v>
      </c>
      <c r="D158" s="27" t="s">
        <v>127</v>
      </c>
      <c r="E158" s="26" t="s">
        <v>380</v>
      </c>
      <c r="F158" s="28" t="s">
        <v>62</v>
      </c>
      <c r="G158" s="45" t="s">
        <v>428</v>
      </c>
      <c r="I158" s="27" t="s">
        <v>62</v>
      </c>
      <c r="J158" s="28">
        <v>44181</v>
      </c>
      <c r="K158" s="28" t="s">
        <v>62</v>
      </c>
      <c r="L158" s="27" t="e">
        <f ca="1" t="shared" si="14"/>
        <v>#VALUE!</v>
      </c>
      <c r="M158" s="40" t="e">
        <v>#REF!</v>
      </c>
      <c r="N158" s="28"/>
      <c r="O158" s="27"/>
      <c r="P158" s="30"/>
      <c r="Q158" s="30"/>
      <c r="R158" s="30"/>
      <c r="S158" s="30"/>
      <c r="T158" s="30"/>
    </row>
    <row r="159" ht="27" spans="1:20">
      <c r="A159" s="24">
        <v>155</v>
      </c>
      <c r="B159" s="24" t="s">
        <v>298</v>
      </c>
      <c r="C159" s="30" t="s">
        <v>236</v>
      </c>
      <c r="D159" s="30" t="s">
        <v>23</v>
      </c>
      <c r="E159" s="26" t="s">
        <v>26</v>
      </c>
      <c r="F159" s="28">
        <v>44784</v>
      </c>
      <c r="G159" s="24" t="str">
        <f ca="1">IF(AND(F159-TODAY()&lt;=90,F159-TODAY()&gt;0),"即将到期",IF(F159-TODAY()&lt;=0,"合同已过期","执行中"))</f>
        <v>合同已过期</v>
      </c>
      <c r="I159" s="41" t="s">
        <v>663</v>
      </c>
      <c r="J159" s="28">
        <v>44420</v>
      </c>
      <c r="K159" s="28">
        <v>44784</v>
      </c>
      <c r="L159" s="27">
        <f ca="1" t="shared" si="14"/>
        <v>-637</v>
      </c>
      <c r="M159" s="40"/>
      <c r="N159" s="28"/>
      <c r="O159" s="27"/>
      <c r="P159" s="30"/>
      <c r="Q159" s="30"/>
      <c r="R159" s="30"/>
      <c r="S159" s="30"/>
      <c r="T159" s="30"/>
    </row>
    <row r="160" ht="27" spans="1:20">
      <c r="A160" s="24">
        <v>156</v>
      </c>
      <c r="B160" s="24" t="s">
        <v>664</v>
      </c>
      <c r="C160" s="30" t="s">
        <v>236</v>
      </c>
      <c r="D160" s="30" t="s">
        <v>17</v>
      </c>
      <c r="E160" s="26" t="s">
        <v>313</v>
      </c>
      <c r="F160" s="28">
        <v>45084</v>
      </c>
      <c r="G160" s="24" t="str">
        <f ca="1">IF(AND(F160-TODAY()&lt;=90,F160-TODAY()&gt;0),"即将到期",IF(F160-TODAY()&lt;=0,"合同已过期","执行中"))</f>
        <v>合同已过期</v>
      </c>
      <c r="I160" s="27" t="s">
        <v>665</v>
      </c>
      <c r="J160" s="28">
        <v>42896</v>
      </c>
      <c r="K160" s="28">
        <v>43991</v>
      </c>
      <c r="L160" s="27">
        <f ca="1" t="shared" si="14"/>
        <v>-1430</v>
      </c>
      <c r="M160" s="40" t="s">
        <v>666</v>
      </c>
      <c r="N160" s="28">
        <v>45084</v>
      </c>
      <c r="O160" s="27">
        <f ca="1">N160-TODAY()</f>
        <v>-337</v>
      </c>
      <c r="P160" s="30"/>
      <c r="Q160" s="30"/>
      <c r="R160" s="30"/>
      <c r="S160" s="30"/>
      <c r="T160" s="30"/>
    </row>
    <row r="161" ht="27" spans="1:20">
      <c r="A161" s="24">
        <v>157</v>
      </c>
      <c r="B161" s="24" t="s">
        <v>667</v>
      </c>
      <c r="C161" s="30" t="s">
        <v>140</v>
      </c>
      <c r="D161" s="27" t="s">
        <v>60</v>
      </c>
      <c r="E161" s="26" t="s">
        <v>380</v>
      </c>
      <c r="F161" s="28">
        <v>45124</v>
      </c>
      <c r="G161" s="24" t="str">
        <f ca="1">IF(AND(F161-TODAY()&lt;=90,F161-TODAY()&gt;0),"即将到期",IF(F161-TODAY()&lt;=0,"合同已过期","执行中"))</f>
        <v>合同已过期</v>
      </c>
      <c r="I161" s="27" t="s">
        <v>668</v>
      </c>
      <c r="J161" s="28">
        <v>42936</v>
      </c>
      <c r="K161" s="28">
        <v>44031</v>
      </c>
      <c r="L161" s="27">
        <f ca="1" t="shared" si="14"/>
        <v>-1390</v>
      </c>
      <c r="M161" s="40" t="s">
        <v>669</v>
      </c>
      <c r="N161" s="28">
        <v>45124</v>
      </c>
      <c r="O161" s="27">
        <f ca="1">N161-TODAY()</f>
        <v>-297</v>
      </c>
      <c r="P161" s="30"/>
      <c r="Q161" s="30"/>
      <c r="R161" s="30"/>
      <c r="S161" s="30"/>
      <c r="T161" s="30"/>
    </row>
    <row r="162" ht="27" spans="1:20">
      <c r="A162" s="24">
        <v>158</v>
      </c>
      <c r="B162" s="24" t="s">
        <v>670</v>
      </c>
      <c r="C162" s="30" t="s">
        <v>671</v>
      </c>
      <c r="D162" s="27" t="s">
        <v>60</v>
      </c>
      <c r="E162" s="26" t="s">
        <v>380</v>
      </c>
      <c r="F162" s="28">
        <v>45087</v>
      </c>
      <c r="G162" s="24" t="str">
        <f ca="1">IF(AND(F162-TODAY()&lt;=90,F162-TODAY()&gt;0),"即将到期",IF(F162-TODAY()&lt;=0,"合同已过期","执行中"))</f>
        <v>合同已过期</v>
      </c>
      <c r="I162" s="27" t="s">
        <v>672</v>
      </c>
      <c r="J162" s="28">
        <v>42899</v>
      </c>
      <c r="K162" s="28">
        <v>43994</v>
      </c>
      <c r="L162" s="27">
        <f ca="1" t="shared" si="14"/>
        <v>-1427</v>
      </c>
      <c r="M162" s="40" t="s">
        <v>673</v>
      </c>
      <c r="N162" s="28">
        <v>45087</v>
      </c>
      <c r="O162" s="27">
        <f ca="1">N162-TODAY()</f>
        <v>-334</v>
      </c>
      <c r="P162" s="30"/>
      <c r="Q162" s="30"/>
      <c r="R162" s="30"/>
      <c r="S162" s="30"/>
      <c r="T162" s="30"/>
    </row>
    <row r="163" ht="27" spans="1:20">
      <c r="A163" s="24">
        <v>159</v>
      </c>
      <c r="B163" s="24" t="s">
        <v>59</v>
      </c>
      <c r="C163" s="30" t="s">
        <v>671</v>
      </c>
      <c r="D163" s="27" t="s">
        <v>60</v>
      </c>
      <c r="E163" s="26" t="s">
        <v>380</v>
      </c>
      <c r="F163" s="28" t="s">
        <v>62</v>
      </c>
      <c r="G163" s="45" t="s">
        <v>428</v>
      </c>
      <c r="I163" s="27" t="s">
        <v>62</v>
      </c>
      <c r="J163" s="28">
        <v>44230</v>
      </c>
      <c r="K163" s="28" t="s">
        <v>62</v>
      </c>
      <c r="L163" s="27" t="e">
        <f ca="1" t="shared" si="14"/>
        <v>#VALUE!</v>
      </c>
      <c r="M163" s="40" t="e">
        <v>#REF!</v>
      </c>
      <c r="N163" s="28"/>
      <c r="O163" s="27"/>
      <c r="P163" s="30"/>
      <c r="Q163" s="30"/>
      <c r="R163" s="30"/>
      <c r="S163" s="30"/>
      <c r="T163" s="30"/>
    </row>
    <row r="164" ht="27" spans="1:20">
      <c r="A164" s="24">
        <v>160</v>
      </c>
      <c r="B164" s="24" t="s">
        <v>674</v>
      </c>
      <c r="C164" s="30" t="s">
        <v>671</v>
      </c>
      <c r="D164" s="27" t="s">
        <v>157</v>
      </c>
      <c r="E164" s="26" t="s">
        <v>380</v>
      </c>
      <c r="F164" s="28">
        <v>44727</v>
      </c>
      <c r="G164" s="24" t="str">
        <f ca="1">IF(AND(F164-TODAY()&lt;=90,F164-TODAY()&gt;0),"即将到期",IF(F164-TODAY()&lt;=0,"合同已过期","执行中"))</f>
        <v>合同已过期</v>
      </c>
      <c r="I164" s="27" t="s">
        <v>675</v>
      </c>
      <c r="J164" s="28">
        <v>42539</v>
      </c>
      <c r="K164" s="28">
        <v>43633</v>
      </c>
      <c r="L164" s="27">
        <f ca="1" t="shared" si="14"/>
        <v>-1788</v>
      </c>
      <c r="M164" s="40" t="s">
        <v>676</v>
      </c>
      <c r="N164" s="28">
        <v>44727</v>
      </c>
      <c r="O164" s="27">
        <f ca="1">N164-TODAY()</f>
        <v>-694</v>
      </c>
      <c r="P164" s="30"/>
      <c r="Q164" s="30"/>
      <c r="R164" s="30"/>
      <c r="S164" s="30"/>
      <c r="T164" s="30"/>
    </row>
    <row r="165" ht="27" spans="1:20">
      <c r="A165" s="24">
        <v>161</v>
      </c>
      <c r="B165" s="24" t="s">
        <v>677</v>
      </c>
      <c r="C165" s="30" t="s">
        <v>671</v>
      </c>
      <c r="D165" s="30" t="s">
        <v>17</v>
      </c>
      <c r="E165" s="26" t="s">
        <v>313</v>
      </c>
      <c r="F165" s="28" t="s">
        <v>62</v>
      </c>
      <c r="G165" s="45" t="s">
        <v>428</v>
      </c>
      <c r="I165" s="27" t="s">
        <v>62</v>
      </c>
      <c r="J165" s="28">
        <v>43922</v>
      </c>
      <c r="K165" s="28" t="s">
        <v>62</v>
      </c>
      <c r="L165" s="27" t="e">
        <f ca="1" t="shared" si="14"/>
        <v>#VALUE!</v>
      </c>
      <c r="M165" s="40" t="e">
        <v>#REF!</v>
      </c>
      <c r="N165" s="28"/>
      <c r="O165" s="27"/>
      <c r="P165" s="30"/>
      <c r="Q165" s="30"/>
      <c r="R165" s="30"/>
      <c r="S165" s="30"/>
      <c r="T165" s="30"/>
    </row>
    <row r="166" ht="27" spans="1:20">
      <c r="A166" s="24">
        <v>162</v>
      </c>
      <c r="B166" s="24" t="s">
        <v>678</v>
      </c>
      <c r="C166" s="27" t="s">
        <v>84</v>
      </c>
      <c r="D166" s="27" t="s">
        <v>141</v>
      </c>
      <c r="E166" s="26" t="s">
        <v>380</v>
      </c>
      <c r="F166" s="28">
        <v>44865</v>
      </c>
      <c r="G166" s="24" t="str">
        <f ca="1" t="shared" ref="G166:G175" si="16">IF(AND(F166-TODAY()&lt;=90,F166-TODAY()&gt;0),"即将到期",IF(F166-TODAY()&lt;=0,"合同已过期","执行中"))</f>
        <v>合同已过期</v>
      </c>
      <c r="I166" s="27" t="s">
        <v>679</v>
      </c>
      <c r="J166" s="28">
        <v>42678</v>
      </c>
      <c r="K166" s="28">
        <v>43772</v>
      </c>
      <c r="L166" s="27">
        <f ca="1" t="shared" si="14"/>
        <v>-1649</v>
      </c>
      <c r="M166" s="40" t="s">
        <v>680</v>
      </c>
      <c r="N166" s="28">
        <v>44865</v>
      </c>
      <c r="O166" s="27">
        <f ca="1" t="shared" ref="O166:O175" si="17">N166-TODAY()</f>
        <v>-556</v>
      </c>
      <c r="P166" s="30"/>
      <c r="Q166" s="30"/>
      <c r="R166" s="30"/>
      <c r="S166" s="30"/>
      <c r="T166" s="30"/>
    </row>
    <row r="167" ht="27" spans="1:20">
      <c r="A167" s="24">
        <v>163</v>
      </c>
      <c r="B167" s="24" t="s">
        <v>681</v>
      </c>
      <c r="C167" s="27" t="s">
        <v>84</v>
      </c>
      <c r="D167" s="30" t="s">
        <v>64</v>
      </c>
      <c r="E167" s="26" t="s">
        <v>380</v>
      </c>
      <c r="F167" s="28">
        <v>44785</v>
      </c>
      <c r="G167" s="24" t="str">
        <f ca="1" t="shared" si="16"/>
        <v>合同已过期</v>
      </c>
      <c r="I167" s="27" t="s">
        <v>682</v>
      </c>
      <c r="J167" s="28">
        <v>42597</v>
      </c>
      <c r="K167" s="28">
        <v>43691</v>
      </c>
      <c r="L167" s="27">
        <f ca="1" t="shared" si="14"/>
        <v>-1730</v>
      </c>
      <c r="M167" s="40" t="s">
        <v>683</v>
      </c>
      <c r="N167" s="28">
        <v>44785</v>
      </c>
      <c r="O167" s="27">
        <f ca="1" t="shared" si="17"/>
        <v>-636</v>
      </c>
      <c r="P167" s="30"/>
      <c r="Q167" s="30"/>
      <c r="R167" s="30"/>
      <c r="S167" s="30"/>
      <c r="T167" s="30"/>
    </row>
    <row r="168" ht="27" spans="1:20">
      <c r="A168" s="24">
        <v>164</v>
      </c>
      <c r="B168" s="24" t="s">
        <v>684</v>
      </c>
      <c r="C168" s="27" t="s">
        <v>84</v>
      </c>
      <c r="D168" s="27" t="s">
        <v>497</v>
      </c>
      <c r="E168" s="26" t="s">
        <v>380</v>
      </c>
      <c r="F168" s="28">
        <v>44876</v>
      </c>
      <c r="G168" s="24" t="str">
        <f ca="1" t="shared" si="16"/>
        <v>合同已过期</v>
      </c>
      <c r="I168" s="27" t="s">
        <v>685</v>
      </c>
      <c r="J168" s="28">
        <v>42688</v>
      </c>
      <c r="K168" s="28">
        <v>43782</v>
      </c>
      <c r="L168" s="27">
        <f ca="1" t="shared" si="14"/>
        <v>-1639</v>
      </c>
      <c r="M168" s="40" t="s">
        <v>686</v>
      </c>
      <c r="N168" s="28">
        <v>44876</v>
      </c>
      <c r="O168" s="27">
        <f ca="1" t="shared" si="17"/>
        <v>-545</v>
      </c>
      <c r="P168" s="30"/>
      <c r="Q168" s="30"/>
      <c r="R168" s="30"/>
      <c r="S168" s="30"/>
      <c r="T168" s="30"/>
    </row>
    <row r="169" ht="27" spans="1:20">
      <c r="A169" s="24">
        <v>165</v>
      </c>
      <c r="B169" s="24" t="s">
        <v>687</v>
      </c>
      <c r="C169" s="27" t="s">
        <v>84</v>
      </c>
      <c r="D169" s="30" t="s">
        <v>497</v>
      </c>
      <c r="E169" s="26" t="s">
        <v>380</v>
      </c>
      <c r="F169" s="28">
        <v>44827</v>
      </c>
      <c r="G169" s="24" t="str">
        <f ca="1" t="shared" si="16"/>
        <v>合同已过期</v>
      </c>
      <c r="I169" s="27" t="s">
        <v>688</v>
      </c>
      <c r="J169" s="28">
        <v>42639</v>
      </c>
      <c r="K169" s="28">
        <v>43733</v>
      </c>
      <c r="L169" s="27">
        <f ca="1" t="shared" si="14"/>
        <v>-1688</v>
      </c>
      <c r="M169" s="40" t="s">
        <v>689</v>
      </c>
      <c r="N169" s="28">
        <v>44827</v>
      </c>
      <c r="O169" s="27">
        <f ca="1" t="shared" si="17"/>
        <v>-594</v>
      </c>
      <c r="P169" s="30"/>
      <c r="Q169" s="30"/>
      <c r="R169" s="30"/>
      <c r="S169" s="30"/>
      <c r="T169" s="30"/>
    </row>
    <row r="170" ht="27" spans="1:20">
      <c r="A170" s="24">
        <v>166</v>
      </c>
      <c r="B170" s="24" t="s">
        <v>690</v>
      </c>
      <c r="C170" s="27" t="s">
        <v>84</v>
      </c>
      <c r="D170" s="30" t="s">
        <v>101</v>
      </c>
      <c r="E170" s="26" t="s">
        <v>380</v>
      </c>
      <c r="F170" s="28">
        <v>45101</v>
      </c>
      <c r="G170" s="24" t="str">
        <f ca="1" t="shared" si="16"/>
        <v>合同已过期</v>
      </c>
      <c r="I170" s="27" t="s">
        <v>691</v>
      </c>
      <c r="J170" s="28">
        <v>42913</v>
      </c>
      <c r="K170" s="28">
        <v>44008</v>
      </c>
      <c r="L170" s="27">
        <f ca="1" t="shared" si="14"/>
        <v>-1413</v>
      </c>
      <c r="M170" s="40" t="s">
        <v>692</v>
      </c>
      <c r="N170" s="28">
        <v>45101</v>
      </c>
      <c r="O170" s="27">
        <f ca="1" t="shared" si="17"/>
        <v>-320</v>
      </c>
      <c r="P170" s="30"/>
      <c r="Q170" s="30"/>
      <c r="R170" s="30"/>
      <c r="S170" s="30"/>
      <c r="T170" s="30"/>
    </row>
    <row r="171" ht="27" spans="1:20">
      <c r="A171" s="24">
        <v>167</v>
      </c>
      <c r="B171" s="24" t="s">
        <v>693</v>
      </c>
      <c r="C171" s="27" t="s">
        <v>84</v>
      </c>
      <c r="D171" s="27" t="s">
        <v>101</v>
      </c>
      <c r="E171" s="26" t="s">
        <v>380</v>
      </c>
      <c r="F171" s="28">
        <v>45473</v>
      </c>
      <c r="G171" s="24" t="str">
        <f ca="1" t="shared" si="16"/>
        <v>即将到期</v>
      </c>
      <c r="I171" s="27" t="s">
        <v>449</v>
      </c>
      <c r="J171" s="28">
        <v>43283</v>
      </c>
      <c r="K171" s="28">
        <v>44378</v>
      </c>
      <c r="L171" s="27">
        <f ca="1" t="shared" si="14"/>
        <v>-1043</v>
      </c>
      <c r="M171" s="40" t="s">
        <v>398</v>
      </c>
      <c r="N171" s="28">
        <v>45473</v>
      </c>
      <c r="O171" s="27">
        <f ca="1" t="shared" si="17"/>
        <v>52</v>
      </c>
      <c r="P171" s="30"/>
      <c r="Q171" s="30"/>
      <c r="R171" s="30"/>
      <c r="S171" s="30"/>
      <c r="T171" s="30"/>
    </row>
    <row r="172" ht="27" spans="1:20">
      <c r="A172" s="24">
        <v>168</v>
      </c>
      <c r="B172" s="24" t="s">
        <v>694</v>
      </c>
      <c r="C172" s="27" t="s">
        <v>84</v>
      </c>
      <c r="D172" s="27" t="s">
        <v>118</v>
      </c>
      <c r="E172" s="26" t="s">
        <v>380</v>
      </c>
      <c r="F172" s="28">
        <v>45495</v>
      </c>
      <c r="G172" s="24" t="str">
        <f ca="1" t="shared" si="16"/>
        <v>即将到期</v>
      </c>
      <c r="I172" s="27" t="s">
        <v>695</v>
      </c>
      <c r="J172" s="28">
        <v>43305</v>
      </c>
      <c r="K172" s="28">
        <v>44400</v>
      </c>
      <c r="L172" s="27">
        <f ca="1" t="shared" si="14"/>
        <v>-1021</v>
      </c>
      <c r="M172" s="40" t="s">
        <v>696</v>
      </c>
      <c r="N172" s="28">
        <v>45495</v>
      </c>
      <c r="O172" s="27">
        <f ca="1" t="shared" si="17"/>
        <v>74</v>
      </c>
      <c r="P172" s="30"/>
      <c r="Q172" s="30"/>
      <c r="R172" s="30"/>
      <c r="S172" s="30"/>
      <c r="T172" s="30"/>
    </row>
    <row r="173" ht="27" spans="1:20">
      <c r="A173" s="24">
        <v>169</v>
      </c>
      <c r="B173" s="24" t="s">
        <v>697</v>
      </c>
      <c r="C173" s="27" t="s">
        <v>84</v>
      </c>
      <c r="D173" s="27" t="s">
        <v>118</v>
      </c>
      <c r="E173" s="26" t="s">
        <v>380</v>
      </c>
      <c r="F173" s="28">
        <v>44660</v>
      </c>
      <c r="G173" s="24" t="str">
        <f ca="1" t="shared" si="16"/>
        <v>合同已过期</v>
      </c>
      <c r="I173" s="27" t="s">
        <v>607</v>
      </c>
      <c r="J173" s="28">
        <v>42472</v>
      </c>
      <c r="K173" s="28">
        <v>43566</v>
      </c>
      <c r="L173" s="27">
        <f ca="1" t="shared" si="14"/>
        <v>-1855</v>
      </c>
      <c r="M173" s="40" t="s">
        <v>608</v>
      </c>
      <c r="N173" s="28">
        <v>44660</v>
      </c>
      <c r="O173" s="27">
        <f ca="1" t="shared" si="17"/>
        <v>-761</v>
      </c>
      <c r="P173" s="30"/>
      <c r="Q173" s="30"/>
      <c r="R173" s="30"/>
      <c r="S173" s="30"/>
      <c r="T173" s="30"/>
    </row>
    <row r="174" ht="27" spans="1:20">
      <c r="A174" s="24">
        <v>170</v>
      </c>
      <c r="B174" s="24" t="s">
        <v>698</v>
      </c>
      <c r="C174" s="27" t="s">
        <v>84</v>
      </c>
      <c r="D174" s="27" t="s">
        <v>131</v>
      </c>
      <c r="E174" s="26" t="s">
        <v>380</v>
      </c>
      <c r="F174" s="28">
        <v>45129</v>
      </c>
      <c r="G174" s="24" t="str">
        <f ca="1" t="shared" si="16"/>
        <v>合同已过期</v>
      </c>
      <c r="I174" s="27" t="s">
        <v>699</v>
      </c>
      <c r="J174" s="28">
        <v>42941</v>
      </c>
      <c r="K174" s="28">
        <v>44036</v>
      </c>
      <c r="L174" s="27">
        <f ca="1" t="shared" si="14"/>
        <v>-1385</v>
      </c>
      <c r="M174" s="40" t="s">
        <v>700</v>
      </c>
      <c r="N174" s="28">
        <v>45129</v>
      </c>
      <c r="O174" s="27">
        <f ca="1" t="shared" si="17"/>
        <v>-292</v>
      </c>
      <c r="P174" s="30"/>
      <c r="Q174" s="30"/>
      <c r="R174" s="30"/>
      <c r="S174" s="30"/>
      <c r="T174" s="30"/>
    </row>
    <row r="175" ht="27" spans="1:20">
      <c r="A175" s="24">
        <v>171</v>
      </c>
      <c r="B175" s="24" t="s">
        <v>701</v>
      </c>
      <c r="C175" s="27" t="s">
        <v>84</v>
      </c>
      <c r="D175" s="27" t="s">
        <v>113</v>
      </c>
      <c r="E175" s="26" t="s">
        <v>380</v>
      </c>
      <c r="F175" s="28">
        <v>45174</v>
      </c>
      <c r="G175" s="24" t="str">
        <f ca="1" t="shared" si="16"/>
        <v>合同已过期</v>
      </c>
      <c r="I175" s="27" t="s">
        <v>702</v>
      </c>
      <c r="J175" s="28">
        <v>42986</v>
      </c>
      <c r="K175" s="28">
        <v>44081</v>
      </c>
      <c r="L175" s="27">
        <f ca="1" t="shared" si="14"/>
        <v>-1340</v>
      </c>
      <c r="M175" s="40" t="s">
        <v>703</v>
      </c>
      <c r="N175" s="28">
        <v>45174</v>
      </c>
      <c r="O175" s="27">
        <f ca="1" t="shared" si="17"/>
        <v>-247</v>
      </c>
      <c r="P175" s="30"/>
      <c r="Q175" s="30"/>
      <c r="R175" s="30"/>
      <c r="S175" s="30"/>
      <c r="T175" s="30"/>
    </row>
    <row r="176" ht="27" spans="1:20">
      <c r="A176" s="24">
        <v>172</v>
      </c>
      <c r="B176" s="24" t="s">
        <v>704</v>
      </c>
      <c r="C176" s="27" t="s">
        <v>84</v>
      </c>
      <c r="D176" s="27" t="s">
        <v>127</v>
      </c>
      <c r="E176" s="26" t="s">
        <v>380</v>
      </c>
      <c r="F176" s="28" t="s">
        <v>62</v>
      </c>
      <c r="G176" s="45" t="s">
        <v>428</v>
      </c>
      <c r="I176" s="27" t="s">
        <v>62</v>
      </c>
      <c r="J176" s="28">
        <v>43775</v>
      </c>
      <c r="K176" s="28" t="s">
        <v>62</v>
      </c>
      <c r="L176" s="27" t="e">
        <f ca="1" t="shared" si="14"/>
        <v>#VALUE!</v>
      </c>
      <c r="M176" s="40" t="e">
        <v>#REF!</v>
      </c>
      <c r="N176" s="28"/>
      <c r="O176" s="27"/>
      <c r="P176" s="30"/>
      <c r="Q176" s="30"/>
      <c r="R176" s="30"/>
      <c r="S176" s="30"/>
      <c r="T176" s="30"/>
    </row>
    <row r="177" ht="27" spans="1:20">
      <c r="A177" s="24">
        <v>173</v>
      </c>
      <c r="B177" s="24" t="s">
        <v>296</v>
      </c>
      <c r="C177" s="27" t="s">
        <v>84</v>
      </c>
      <c r="D177" s="27" t="s">
        <v>23</v>
      </c>
      <c r="E177" s="26" t="s">
        <v>26</v>
      </c>
      <c r="F177" s="28">
        <v>44778</v>
      </c>
      <c r="G177" s="24" t="str">
        <f ca="1">IF(AND(F177-TODAY()&lt;=90,F177-TODAY()&gt;0),"即将到期",IF(F177-TODAY()&lt;=0,"合同已过期","执行中"))</f>
        <v>合同已过期</v>
      </c>
      <c r="I177" s="41" t="s">
        <v>705</v>
      </c>
      <c r="J177" s="28">
        <v>44414</v>
      </c>
      <c r="K177" s="28">
        <v>44778</v>
      </c>
      <c r="L177" s="27">
        <f ca="1" t="shared" si="14"/>
        <v>-643</v>
      </c>
      <c r="M177" s="40"/>
      <c r="N177" s="28"/>
      <c r="O177" s="27"/>
      <c r="P177" s="30"/>
      <c r="Q177" s="30"/>
      <c r="R177" s="30"/>
      <c r="S177" s="30"/>
      <c r="T177" s="30"/>
    </row>
    <row r="178" ht="27" spans="1:20">
      <c r="A178" s="24">
        <v>174</v>
      </c>
      <c r="B178" s="24" t="s">
        <v>311</v>
      </c>
      <c r="C178" s="27" t="s">
        <v>84</v>
      </c>
      <c r="D178" s="27" t="s">
        <v>17</v>
      </c>
      <c r="E178" s="26" t="s">
        <v>313</v>
      </c>
      <c r="F178" s="28" t="s">
        <v>62</v>
      </c>
      <c r="G178" s="45" t="s">
        <v>428</v>
      </c>
      <c r="I178" s="30" t="s">
        <v>62</v>
      </c>
      <c r="J178" s="28">
        <v>44433</v>
      </c>
      <c r="K178" s="30" t="s">
        <v>62</v>
      </c>
      <c r="L178" s="27"/>
      <c r="M178" s="40"/>
      <c r="N178" s="28"/>
      <c r="O178" s="27"/>
      <c r="P178" s="30"/>
      <c r="Q178" s="30"/>
      <c r="R178" s="30"/>
      <c r="S178" s="30"/>
      <c r="T178" s="30"/>
    </row>
    <row r="179" ht="27" spans="1:20">
      <c r="A179" s="24">
        <v>175</v>
      </c>
      <c r="B179" s="24" t="s">
        <v>706</v>
      </c>
      <c r="C179" s="27" t="s">
        <v>39</v>
      </c>
      <c r="D179" s="27" t="s">
        <v>60</v>
      </c>
      <c r="E179" s="26" t="s">
        <v>380</v>
      </c>
      <c r="F179" s="28">
        <v>45160</v>
      </c>
      <c r="G179" s="24" t="str">
        <f ca="1" t="shared" ref="G179:G188" si="18">IF(AND(F179-TODAY()&lt;=90,F179-TODAY()&gt;0),"即将到期",IF(F179-TODAY()&lt;=0,"合同已过期","执行中"))</f>
        <v>合同已过期</v>
      </c>
      <c r="I179" s="27" t="s">
        <v>707</v>
      </c>
      <c r="J179" s="28">
        <v>42971</v>
      </c>
      <c r="K179" s="28">
        <v>44066</v>
      </c>
      <c r="L179" s="27">
        <f ca="1">K179-TODAY()</f>
        <v>-1355</v>
      </c>
      <c r="M179" s="40" t="s">
        <v>708</v>
      </c>
      <c r="N179" s="28">
        <v>45160</v>
      </c>
      <c r="O179" s="27">
        <f ca="1">N179-TODAY()</f>
        <v>-261</v>
      </c>
      <c r="P179" s="30"/>
      <c r="Q179" s="30"/>
      <c r="R179" s="30"/>
      <c r="S179" s="30"/>
      <c r="T179" s="30"/>
    </row>
    <row r="180" ht="27" spans="1:20">
      <c r="A180" s="24">
        <v>176</v>
      </c>
      <c r="B180" s="27" t="s">
        <v>709</v>
      </c>
      <c r="C180" s="27" t="s">
        <v>39</v>
      </c>
      <c r="D180" s="27" t="s">
        <v>64</v>
      </c>
      <c r="E180" s="26" t="s">
        <v>380</v>
      </c>
      <c r="F180" s="28">
        <v>44648</v>
      </c>
      <c r="G180" s="24" t="str">
        <f ca="1" t="shared" si="18"/>
        <v>合同已过期</v>
      </c>
      <c r="I180" s="27" t="s">
        <v>710</v>
      </c>
      <c r="J180" s="28">
        <v>42462</v>
      </c>
      <c r="K180" s="28">
        <v>43556</v>
      </c>
      <c r="L180" s="27">
        <f ca="1">K180-TODAY()</f>
        <v>-1865</v>
      </c>
      <c r="M180" s="40" t="s">
        <v>711</v>
      </c>
      <c r="N180" s="28">
        <v>44648</v>
      </c>
      <c r="O180" s="27">
        <f ca="1">N180-TODAY()</f>
        <v>-773</v>
      </c>
      <c r="P180" s="30"/>
      <c r="Q180" s="30"/>
      <c r="R180" s="30"/>
      <c r="S180" s="30"/>
      <c r="T180" s="30"/>
    </row>
    <row r="181" ht="27" spans="1:20">
      <c r="A181" s="24">
        <v>177</v>
      </c>
      <c r="B181" s="32" t="s">
        <v>712</v>
      </c>
      <c r="C181" s="27" t="s">
        <v>39</v>
      </c>
      <c r="D181" s="27" t="s">
        <v>617</v>
      </c>
      <c r="E181" s="26" t="s">
        <v>380</v>
      </c>
      <c r="F181" s="28">
        <v>44709</v>
      </c>
      <c r="G181" s="24" t="str">
        <f ca="1" t="shared" si="18"/>
        <v>合同已过期</v>
      </c>
      <c r="I181" s="27" t="s">
        <v>713</v>
      </c>
      <c r="J181" s="28">
        <v>42522</v>
      </c>
      <c r="K181" s="28">
        <v>43615</v>
      </c>
      <c r="L181" s="27">
        <f ca="1" t="shared" ref="L181:L188" si="19">K181-TODAY()</f>
        <v>-1806</v>
      </c>
      <c r="M181" s="40" t="s">
        <v>568</v>
      </c>
      <c r="N181" s="28">
        <v>44709</v>
      </c>
      <c r="O181" s="27">
        <f ca="1">N181-TODAY()</f>
        <v>-712</v>
      </c>
      <c r="P181" s="30"/>
      <c r="Q181" s="30"/>
      <c r="R181" s="30"/>
      <c r="S181" s="30"/>
      <c r="T181" s="30"/>
    </row>
    <row r="182" ht="27" spans="1:20">
      <c r="A182" s="24">
        <v>178</v>
      </c>
      <c r="B182" s="24" t="s">
        <v>714</v>
      </c>
      <c r="C182" s="27" t="s">
        <v>39</v>
      </c>
      <c r="D182" s="27" t="s">
        <v>497</v>
      </c>
      <c r="E182" s="26" t="s">
        <v>380</v>
      </c>
      <c r="F182" s="28">
        <v>45358</v>
      </c>
      <c r="G182" s="24" t="str">
        <f ca="1" t="shared" si="18"/>
        <v>合同已过期</v>
      </c>
      <c r="I182" s="27" t="s">
        <v>715</v>
      </c>
      <c r="J182" s="28">
        <v>43169</v>
      </c>
      <c r="K182" s="28">
        <v>44264</v>
      </c>
      <c r="L182" s="27">
        <f ca="1" t="shared" si="19"/>
        <v>-1157</v>
      </c>
      <c r="M182" s="40" t="s">
        <v>716</v>
      </c>
      <c r="N182" s="28">
        <v>45358</v>
      </c>
      <c r="O182" s="27">
        <f ca="1">N182-TODAY()</f>
        <v>-63</v>
      </c>
      <c r="P182" s="30"/>
      <c r="Q182" s="30"/>
      <c r="R182" s="30"/>
      <c r="S182" s="30"/>
      <c r="T182" s="30"/>
    </row>
    <row r="183" ht="27" spans="1:20">
      <c r="A183" s="24">
        <v>179</v>
      </c>
      <c r="B183" s="24" t="s">
        <v>717</v>
      </c>
      <c r="C183" s="27" t="s">
        <v>39</v>
      </c>
      <c r="D183" s="27" t="s">
        <v>101</v>
      </c>
      <c r="E183" s="26" t="s">
        <v>380</v>
      </c>
      <c r="F183" s="28">
        <v>44814</v>
      </c>
      <c r="G183" s="24" t="str">
        <f ca="1" t="shared" si="18"/>
        <v>合同已过期</v>
      </c>
      <c r="I183" s="27" t="s">
        <v>718</v>
      </c>
      <c r="J183" s="28">
        <v>42626</v>
      </c>
      <c r="K183" s="28">
        <v>43720</v>
      </c>
      <c r="L183" s="27">
        <f ca="1" t="shared" si="19"/>
        <v>-1701</v>
      </c>
      <c r="M183" s="40" t="s">
        <v>719</v>
      </c>
      <c r="N183" s="28">
        <v>44814</v>
      </c>
      <c r="O183" s="27">
        <f ca="1">N183-TODAY()</f>
        <v>-607</v>
      </c>
      <c r="P183" s="30"/>
      <c r="Q183" s="30"/>
      <c r="R183" s="30"/>
      <c r="S183" s="30"/>
      <c r="T183" s="30"/>
    </row>
    <row r="184" ht="27" spans="1:20">
      <c r="A184" s="24">
        <v>180</v>
      </c>
      <c r="B184" s="24" t="s">
        <v>720</v>
      </c>
      <c r="C184" s="27" t="s">
        <v>39</v>
      </c>
      <c r="D184" s="27" t="s">
        <v>101</v>
      </c>
      <c r="E184" s="26" t="s">
        <v>380</v>
      </c>
      <c r="F184" s="28">
        <v>44749</v>
      </c>
      <c r="G184" s="24" t="str">
        <f ca="1" t="shared" si="18"/>
        <v>合同已过期</v>
      </c>
      <c r="I184" s="27" t="s">
        <v>721</v>
      </c>
      <c r="J184" s="28">
        <v>43654</v>
      </c>
      <c r="K184" s="28">
        <v>44749</v>
      </c>
      <c r="L184" s="27">
        <f ca="1" t="shared" si="19"/>
        <v>-672</v>
      </c>
      <c r="M184" s="40" t="e">
        <v>#REF!</v>
      </c>
      <c r="N184" s="28"/>
      <c r="O184" s="27"/>
      <c r="P184" s="30"/>
      <c r="Q184" s="30"/>
      <c r="R184" s="30"/>
      <c r="S184" s="30"/>
      <c r="T184" s="30"/>
    </row>
    <row r="185" ht="27" spans="1:20">
      <c r="A185" s="24">
        <v>181</v>
      </c>
      <c r="B185" s="24" t="s">
        <v>722</v>
      </c>
      <c r="C185" s="27" t="s">
        <v>39</v>
      </c>
      <c r="D185" s="27" t="s">
        <v>101</v>
      </c>
      <c r="E185" s="26" t="s">
        <v>380</v>
      </c>
      <c r="F185" s="28">
        <v>44672</v>
      </c>
      <c r="G185" s="24" t="str">
        <f ca="1" t="shared" si="18"/>
        <v>合同已过期</v>
      </c>
      <c r="I185" s="27" t="s">
        <v>466</v>
      </c>
      <c r="J185" s="28">
        <v>43577</v>
      </c>
      <c r="K185" s="28">
        <v>44672</v>
      </c>
      <c r="L185" s="27">
        <f ca="1" t="shared" si="19"/>
        <v>-749</v>
      </c>
      <c r="M185" s="40" t="e">
        <v>#REF!</v>
      </c>
      <c r="N185" s="28"/>
      <c r="O185" s="27"/>
      <c r="P185" s="30"/>
      <c r="Q185" s="30"/>
      <c r="R185" s="30"/>
      <c r="S185" s="30"/>
      <c r="T185" s="30"/>
    </row>
    <row r="186" ht="27" spans="1:20">
      <c r="A186" s="24">
        <v>182</v>
      </c>
      <c r="B186" s="24" t="s">
        <v>27</v>
      </c>
      <c r="C186" s="33" t="s">
        <v>39</v>
      </c>
      <c r="D186" s="27" t="s">
        <v>101</v>
      </c>
      <c r="E186" s="26" t="s">
        <v>380</v>
      </c>
      <c r="F186" s="28">
        <v>45308</v>
      </c>
      <c r="G186" s="24" t="str">
        <f ca="1" t="shared" si="18"/>
        <v>合同已过期</v>
      </c>
      <c r="I186" s="27" t="s">
        <v>723</v>
      </c>
      <c r="J186" s="28">
        <v>43848</v>
      </c>
      <c r="K186" s="28">
        <v>45308</v>
      </c>
      <c r="L186" s="27">
        <f ca="1" t="shared" si="19"/>
        <v>-113</v>
      </c>
      <c r="M186" s="40" t="e">
        <v>#REF!</v>
      </c>
      <c r="N186" s="28"/>
      <c r="O186" s="27"/>
      <c r="P186" s="30"/>
      <c r="Q186" s="30"/>
      <c r="R186" s="30"/>
      <c r="S186" s="30"/>
      <c r="T186" s="30"/>
    </row>
    <row r="187" ht="27" spans="1:20">
      <c r="A187" s="24">
        <v>183</v>
      </c>
      <c r="B187" s="24" t="s">
        <v>724</v>
      </c>
      <c r="C187" s="33" t="s">
        <v>39</v>
      </c>
      <c r="D187" s="27" t="s">
        <v>101</v>
      </c>
      <c r="E187" s="26" t="s">
        <v>380</v>
      </c>
      <c r="F187" s="28">
        <v>44714</v>
      </c>
      <c r="G187" s="24" t="str">
        <f ca="1" t="shared" si="18"/>
        <v>合同已过期</v>
      </c>
      <c r="I187" s="27" t="s">
        <v>725</v>
      </c>
      <c r="J187" s="28">
        <v>43619</v>
      </c>
      <c r="K187" s="28">
        <v>44714</v>
      </c>
      <c r="L187" s="27">
        <f ca="1" t="shared" si="19"/>
        <v>-707</v>
      </c>
      <c r="M187" s="40" t="e">
        <v>#REF!</v>
      </c>
      <c r="N187" s="28"/>
      <c r="O187" s="27"/>
      <c r="P187" s="30"/>
      <c r="Q187" s="30"/>
      <c r="R187" s="30"/>
      <c r="S187" s="30"/>
      <c r="T187" s="30"/>
    </row>
    <row r="188" ht="27" spans="1:20">
      <c r="A188" s="24">
        <v>184</v>
      </c>
      <c r="B188" s="24" t="s">
        <v>726</v>
      </c>
      <c r="C188" s="30" t="s">
        <v>39</v>
      </c>
      <c r="D188" s="30" t="s">
        <v>101</v>
      </c>
      <c r="E188" s="26" t="s">
        <v>380</v>
      </c>
      <c r="F188" s="28">
        <v>45107</v>
      </c>
      <c r="G188" s="24" t="str">
        <f ca="1" t="shared" si="18"/>
        <v>合同已过期</v>
      </c>
      <c r="I188" s="27" t="s">
        <v>582</v>
      </c>
      <c r="J188" s="28">
        <v>44013</v>
      </c>
      <c r="K188" s="28">
        <v>45107</v>
      </c>
      <c r="L188" s="27">
        <f ca="1" t="shared" si="19"/>
        <v>-314</v>
      </c>
      <c r="M188" s="40" t="e">
        <v>#REF!</v>
      </c>
      <c r="N188" s="28"/>
      <c r="O188" s="27"/>
      <c r="P188" s="30"/>
      <c r="Q188" s="30"/>
      <c r="R188" s="30"/>
      <c r="S188" s="30"/>
      <c r="T188" s="30"/>
    </row>
    <row r="189" ht="27" spans="1:20">
      <c r="A189" s="24">
        <v>185</v>
      </c>
      <c r="B189" s="24" t="s">
        <v>323</v>
      </c>
      <c r="C189" s="33" t="s">
        <v>39</v>
      </c>
      <c r="D189" s="27" t="s">
        <v>118</v>
      </c>
      <c r="E189" s="26" t="s">
        <v>380</v>
      </c>
      <c r="F189" s="28" t="s">
        <v>62</v>
      </c>
      <c r="G189" s="45" t="s">
        <v>428</v>
      </c>
      <c r="I189" s="30" t="s">
        <v>62</v>
      </c>
      <c r="J189" s="42">
        <v>44440</v>
      </c>
      <c r="K189" s="30" t="s">
        <v>62</v>
      </c>
      <c r="L189" s="30" t="s">
        <v>62</v>
      </c>
      <c r="M189" s="40"/>
      <c r="N189" s="28"/>
      <c r="O189" s="27"/>
      <c r="P189" s="30"/>
      <c r="Q189" s="30"/>
      <c r="R189" s="30"/>
      <c r="S189" s="30"/>
      <c r="T189" s="30"/>
    </row>
    <row r="190" ht="27" spans="1:20">
      <c r="A190" s="24">
        <v>186</v>
      </c>
      <c r="B190" s="24" t="s">
        <v>727</v>
      </c>
      <c r="C190" s="27" t="s">
        <v>39</v>
      </c>
      <c r="D190" s="27" t="s">
        <v>157</v>
      </c>
      <c r="E190" s="26" t="s">
        <v>380</v>
      </c>
      <c r="F190" s="28">
        <v>45346</v>
      </c>
      <c r="G190" s="24" t="str">
        <f ca="1">IF(AND(F190-TODAY()&lt;=90,F190-TODAY()&gt;0),"即将到期",IF(F190-TODAY()&lt;=0,"合同已过期","执行中"))</f>
        <v>合同已过期</v>
      </c>
      <c r="I190" s="27" t="s">
        <v>728</v>
      </c>
      <c r="J190" s="28">
        <v>43158</v>
      </c>
      <c r="K190" s="28">
        <v>44253</v>
      </c>
      <c r="L190" s="27">
        <f ca="1" t="shared" ref="L190:L208" si="20">K190-TODAY()</f>
        <v>-1168</v>
      </c>
      <c r="M190" s="40" t="s">
        <v>729</v>
      </c>
      <c r="N190" s="28">
        <v>45346</v>
      </c>
      <c r="O190" s="27">
        <f ca="1">N190-TODAY()</f>
        <v>-75</v>
      </c>
      <c r="P190" s="30"/>
      <c r="Q190" s="30"/>
      <c r="R190" s="30"/>
      <c r="S190" s="30"/>
      <c r="T190" s="30"/>
    </row>
    <row r="191" ht="27" spans="1:20">
      <c r="A191" s="24">
        <v>187</v>
      </c>
      <c r="B191" s="24" t="s">
        <v>730</v>
      </c>
      <c r="C191" s="27" t="s">
        <v>39</v>
      </c>
      <c r="D191" s="27" t="s">
        <v>97</v>
      </c>
      <c r="E191" s="26" t="s">
        <v>380</v>
      </c>
      <c r="F191" s="28" t="s">
        <v>62</v>
      </c>
      <c r="G191" s="45" t="s">
        <v>428</v>
      </c>
      <c r="I191" s="27" t="s">
        <v>731</v>
      </c>
      <c r="J191" s="28">
        <v>42795</v>
      </c>
      <c r="K191" s="28">
        <v>43890</v>
      </c>
      <c r="L191" s="27">
        <f ca="1" t="shared" si="20"/>
        <v>-1531</v>
      </c>
      <c r="M191" s="28" t="s">
        <v>62</v>
      </c>
      <c r="N191" s="28" t="s">
        <v>62</v>
      </c>
      <c r="O191" s="28" t="s">
        <v>62</v>
      </c>
      <c r="P191" s="30"/>
      <c r="Q191" s="30"/>
      <c r="R191" s="30"/>
      <c r="S191" s="30"/>
      <c r="T191" s="30"/>
    </row>
    <row r="192" ht="27" spans="1:20">
      <c r="A192" s="24">
        <v>188</v>
      </c>
      <c r="B192" s="24" t="s">
        <v>732</v>
      </c>
      <c r="C192" s="27" t="s">
        <v>39</v>
      </c>
      <c r="D192" s="27" t="s">
        <v>733</v>
      </c>
      <c r="E192" s="26" t="s">
        <v>380</v>
      </c>
      <c r="F192" s="28">
        <v>44665</v>
      </c>
      <c r="G192" s="24" t="str">
        <f ca="1">IF(AND(F192-TODAY()&lt;=90,F192-TODAY()&gt;0),"即将到期",IF(F192-TODAY()&lt;=0,"合同已过期","执行中"))</f>
        <v>合同已过期</v>
      </c>
      <c r="I192" s="27" t="s">
        <v>611</v>
      </c>
      <c r="J192" s="28">
        <v>42477</v>
      </c>
      <c r="K192" s="28">
        <v>43571</v>
      </c>
      <c r="L192" s="27">
        <f ca="1" t="shared" si="20"/>
        <v>-1850</v>
      </c>
      <c r="M192" s="40" t="s">
        <v>612</v>
      </c>
      <c r="N192" s="28">
        <v>44665</v>
      </c>
      <c r="O192" s="27">
        <f ca="1">N192-TODAY()</f>
        <v>-756</v>
      </c>
      <c r="P192" s="30"/>
      <c r="Q192" s="30"/>
      <c r="R192" s="30"/>
      <c r="S192" s="30"/>
      <c r="T192" s="30"/>
    </row>
    <row r="193" ht="27" spans="1:20">
      <c r="A193" s="24">
        <v>189</v>
      </c>
      <c r="B193" s="24" t="s">
        <v>734</v>
      </c>
      <c r="C193" s="27" t="s">
        <v>39</v>
      </c>
      <c r="D193" s="27" t="s">
        <v>113</v>
      </c>
      <c r="E193" s="26" t="s">
        <v>380</v>
      </c>
      <c r="F193" s="28">
        <v>44541</v>
      </c>
      <c r="G193" s="24" t="str">
        <f ca="1">IF(AND(F193-TODAY()&lt;=90,F193-TODAY()&gt;0),"即将到期",IF(F193-TODAY()&lt;=0,"合同已过期","执行中"))</f>
        <v>合同已过期</v>
      </c>
      <c r="H193" s="24"/>
      <c r="I193" s="27" t="s">
        <v>735</v>
      </c>
      <c r="J193" s="28">
        <v>43446</v>
      </c>
      <c r="K193" s="28">
        <v>44541</v>
      </c>
      <c r="L193" s="27">
        <f ca="1" t="shared" si="20"/>
        <v>-880</v>
      </c>
      <c r="M193" s="40" t="e">
        <v>#REF!</v>
      </c>
      <c r="N193" s="28"/>
      <c r="O193" s="27"/>
      <c r="P193" s="30"/>
      <c r="Q193" s="30"/>
      <c r="R193" s="30"/>
      <c r="S193" s="30"/>
      <c r="T193" s="30"/>
    </row>
    <row r="194" ht="27" spans="1:20">
      <c r="A194" s="24">
        <v>190</v>
      </c>
      <c r="B194" s="24" t="s">
        <v>130</v>
      </c>
      <c r="C194" s="27" t="s">
        <v>39</v>
      </c>
      <c r="D194" s="27" t="s">
        <v>131</v>
      </c>
      <c r="E194" s="26" t="s">
        <v>380</v>
      </c>
      <c r="F194" s="28" t="s">
        <v>62</v>
      </c>
      <c r="G194" s="45" t="s">
        <v>428</v>
      </c>
      <c r="I194" s="27" t="s">
        <v>62</v>
      </c>
      <c r="J194" s="28">
        <v>44280</v>
      </c>
      <c r="K194" s="28" t="s">
        <v>62</v>
      </c>
      <c r="L194" s="27" t="e">
        <f ca="1" t="shared" si="20"/>
        <v>#VALUE!</v>
      </c>
      <c r="M194" s="40" t="e">
        <v>#REF!</v>
      </c>
      <c r="N194" s="28"/>
      <c r="O194" s="27"/>
      <c r="P194" s="30"/>
      <c r="Q194" s="30"/>
      <c r="R194" s="30"/>
      <c r="S194" s="30"/>
      <c r="T194" s="30"/>
    </row>
    <row r="195" ht="27" spans="1:20">
      <c r="A195" s="24">
        <v>191</v>
      </c>
      <c r="B195" s="24" t="s">
        <v>292</v>
      </c>
      <c r="C195" s="27" t="s">
        <v>39</v>
      </c>
      <c r="D195" s="27" t="s">
        <v>56</v>
      </c>
      <c r="E195" s="26" t="s">
        <v>56</v>
      </c>
      <c r="F195" s="28">
        <v>44742</v>
      </c>
      <c r="G195" s="24" t="str">
        <f ca="1">IF(AND(F195-TODAY()&lt;=90,F195-TODAY()&gt;0),"即将到期",IF(F195-TODAY()&lt;=0,"合同已过期","执行中"))</f>
        <v>合同已过期</v>
      </c>
      <c r="I195" s="42" t="s">
        <v>554</v>
      </c>
      <c r="J195" s="28">
        <v>44410</v>
      </c>
      <c r="K195" s="28">
        <v>44742</v>
      </c>
      <c r="L195" s="27">
        <f ca="1" t="shared" si="20"/>
        <v>-679</v>
      </c>
      <c r="M195" s="40"/>
      <c r="N195" s="28"/>
      <c r="O195" s="27"/>
      <c r="P195" s="30"/>
      <c r="Q195" s="30"/>
      <c r="R195" s="30"/>
      <c r="S195" s="30"/>
      <c r="T195" s="30"/>
    </row>
    <row r="196" ht="27" spans="1:20">
      <c r="A196" s="24">
        <v>192</v>
      </c>
      <c r="B196" s="24" t="s">
        <v>321</v>
      </c>
      <c r="C196" s="27" t="s">
        <v>39</v>
      </c>
      <c r="D196" s="27" t="s">
        <v>56</v>
      </c>
      <c r="E196" s="26" t="s">
        <v>56</v>
      </c>
      <c r="F196" s="28">
        <v>44742</v>
      </c>
      <c r="G196" s="24" t="str">
        <f ca="1">IF(AND(F196-TODAY()&lt;=90,F196-TODAY()&gt;0),"即将到期",IF(F196-TODAY()&lt;=0,"合同已过期","执行中"))</f>
        <v>合同已过期</v>
      </c>
      <c r="I196" s="42" t="s">
        <v>467</v>
      </c>
      <c r="J196" s="28">
        <v>44440</v>
      </c>
      <c r="K196" s="28">
        <v>44742</v>
      </c>
      <c r="L196" s="27">
        <f ca="1" t="shared" si="20"/>
        <v>-679</v>
      </c>
      <c r="M196" s="40"/>
      <c r="N196" s="28"/>
      <c r="O196" s="27"/>
      <c r="P196" s="30"/>
      <c r="Q196" s="30"/>
      <c r="R196" s="30"/>
      <c r="S196" s="30"/>
      <c r="T196" s="30"/>
    </row>
    <row r="197" ht="27" spans="1:20">
      <c r="A197" s="24">
        <v>193</v>
      </c>
      <c r="B197" s="24" t="s">
        <v>319</v>
      </c>
      <c r="C197" s="27" t="s">
        <v>39</v>
      </c>
      <c r="D197" s="27" t="s">
        <v>56</v>
      </c>
      <c r="E197" s="26" t="s">
        <v>56</v>
      </c>
      <c r="F197" s="28">
        <v>44742</v>
      </c>
      <c r="G197" s="24" t="str">
        <f ca="1">IF(AND(F197-TODAY()&lt;=90,F197-TODAY()&gt;0),"即将到期",IF(F197-TODAY()&lt;=0,"合同已过期","执行中"))</f>
        <v>合同已过期</v>
      </c>
      <c r="I197" s="42" t="s">
        <v>467</v>
      </c>
      <c r="J197" s="28">
        <v>44440</v>
      </c>
      <c r="K197" s="28">
        <v>44742</v>
      </c>
      <c r="L197" s="27">
        <f ca="1" t="shared" si="20"/>
        <v>-679</v>
      </c>
      <c r="M197" s="40"/>
      <c r="N197" s="28"/>
      <c r="O197" s="27"/>
      <c r="P197" s="30"/>
      <c r="Q197" s="30"/>
      <c r="R197" s="30"/>
      <c r="S197" s="30"/>
      <c r="T197" s="30"/>
    </row>
    <row r="198" ht="27" spans="1:20">
      <c r="A198" s="24">
        <v>194</v>
      </c>
      <c r="B198" s="24" t="s">
        <v>253</v>
      </c>
      <c r="C198" s="27" t="s">
        <v>39</v>
      </c>
      <c r="D198" s="30" t="s">
        <v>17</v>
      </c>
      <c r="E198" s="26" t="s">
        <v>313</v>
      </c>
      <c r="F198" s="28" t="s">
        <v>62</v>
      </c>
      <c r="G198" s="45" t="s">
        <v>428</v>
      </c>
      <c r="I198" s="27" t="s">
        <v>62</v>
      </c>
      <c r="J198" s="28">
        <v>44393</v>
      </c>
      <c r="K198" s="28" t="s">
        <v>62</v>
      </c>
      <c r="L198" s="27" t="e">
        <f ca="1" t="shared" si="20"/>
        <v>#VALUE!</v>
      </c>
      <c r="M198" s="40" t="e">
        <v>#REF!</v>
      </c>
      <c r="N198" s="28"/>
      <c r="O198" s="27"/>
      <c r="P198" s="30"/>
      <c r="Q198" s="30"/>
      <c r="R198" s="30"/>
      <c r="S198" s="30"/>
      <c r="T198" s="30"/>
    </row>
    <row r="199" ht="27" spans="1:20">
      <c r="A199" s="24">
        <v>195</v>
      </c>
      <c r="B199" s="24" t="s">
        <v>736</v>
      </c>
      <c r="C199" s="27" t="s">
        <v>39</v>
      </c>
      <c r="D199" s="30" t="s">
        <v>17</v>
      </c>
      <c r="E199" s="26" t="s">
        <v>313</v>
      </c>
      <c r="F199" s="28">
        <v>44548</v>
      </c>
      <c r="G199" s="24" t="str">
        <f ca="1">IF(AND(F199-TODAY()&lt;=90,F199-TODAY()&gt;0),"即将到期",IF(F199-TODAY()&lt;=0,"合同已过期","执行中"))</f>
        <v>合同已过期</v>
      </c>
      <c r="H199" s="24"/>
      <c r="I199" s="27" t="s">
        <v>737</v>
      </c>
      <c r="J199" s="28">
        <v>43453</v>
      </c>
      <c r="K199" s="28">
        <v>44548</v>
      </c>
      <c r="L199" s="27">
        <f ca="1" t="shared" si="20"/>
        <v>-873</v>
      </c>
      <c r="M199" s="40" t="e">
        <v>#REF!</v>
      </c>
      <c r="N199" s="28"/>
      <c r="O199" s="27"/>
      <c r="P199" s="30"/>
      <c r="Q199" s="30"/>
      <c r="R199" s="30"/>
      <c r="S199" s="30"/>
      <c r="T199" s="30"/>
    </row>
    <row r="200" ht="27" spans="1:20">
      <c r="A200" s="24">
        <v>196</v>
      </c>
      <c r="B200" s="24" t="s">
        <v>738</v>
      </c>
      <c r="C200" s="27" t="s">
        <v>39</v>
      </c>
      <c r="D200" s="27" t="s">
        <v>23</v>
      </c>
      <c r="E200" s="26" t="s">
        <v>313</v>
      </c>
      <c r="F200" s="28" t="s">
        <v>62</v>
      </c>
      <c r="G200" s="45" t="s">
        <v>428</v>
      </c>
      <c r="I200" s="27" t="s">
        <v>739</v>
      </c>
      <c r="J200" s="28">
        <v>42675</v>
      </c>
      <c r="K200" s="28">
        <v>43404</v>
      </c>
      <c r="L200" s="27">
        <f ca="1" t="shared" si="20"/>
        <v>-2017</v>
      </c>
      <c r="M200" s="40" t="s">
        <v>740</v>
      </c>
      <c r="N200" s="28">
        <v>44498</v>
      </c>
      <c r="O200" s="27">
        <f ca="1">N200-TODAY()</f>
        <v>-923</v>
      </c>
      <c r="P200" s="42">
        <v>44499</v>
      </c>
      <c r="Q200" s="30" t="s">
        <v>62</v>
      </c>
      <c r="R200" s="30" t="s">
        <v>62</v>
      </c>
      <c r="S200" s="30"/>
      <c r="T200" s="30"/>
    </row>
    <row r="201" ht="27" spans="1:20">
      <c r="A201" s="24">
        <v>197</v>
      </c>
      <c r="B201" s="24" t="s">
        <v>38</v>
      </c>
      <c r="C201" s="27" t="s">
        <v>39</v>
      </c>
      <c r="D201" s="27" t="s">
        <v>23</v>
      </c>
      <c r="E201" s="26" t="s">
        <v>26</v>
      </c>
      <c r="F201" s="28">
        <v>44578</v>
      </c>
      <c r="G201" s="24" t="str">
        <f ca="1">IF(AND(F201-TODAY()&lt;=90,F201-TODAY()&gt;0),"即将到期",IF(F201-TODAY()&lt;=0,"合同已过期","执行中"))</f>
        <v>合同已过期</v>
      </c>
      <c r="H201" s="24"/>
      <c r="I201" s="27" t="s">
        <v>741</v>
      </c>
      <c r="J201" s="28">
        <v>44214</v>
      </c>
      <c r="K201" s="28">
        <v>44578</v>
      </c>
      <c r="L201" s="27">
        <f ca="1" t="shared" si="20"/>
        <v>-843</v>
      </c>
      <c r="M201" s="40" t="e">
        <v>#REF!</v>
      </c>
      <c r="N201" s="28"/>
      <c r="O201" s="27"/>
      <c r="P201" s="30"/>
      <c r="Q201" s="30"/>
      <c r="R201" s="30"/>
      <c r="S201" s="30"/>
      <c r="T201" s="30"/>
    </row>
    <row r="202" ht="27" spans="1:20">
      <c r="A202" s="24">
        <v>198</v>
      </c>
      <c r="B202" s="24" t="s">
        <v>325</v>
      </c>
      <c r="C202" s="27" t="s">
        <v>39</v>
      </c>
      <c r="D202" s="27" t="s">
        <v>105</v>
      </c>
      <c r="E202" s="26" t="s">
        <v>26</v>
      </c>
      <c r="F202" s="28">
        <v>44804</v>
      </c>
      <c r="G202" s="24" t="str">
        <f ca="1">IF(AND(F202-TODAY()&lt;=90,F202-TODAY()&gt;0),"即将到期",IF(F202-TODAY()&lt;=0,"合同已过期","执行中"))</f>
        <v>合同已过期</v>
      </c>
      <c r="I202" s="27" t="s">
        <v>742</v>
      </c>
      <c r="J202" s="28">
        <v>44440</v>
      </c>
      <c r="K202" s="28">
        <v>44804</v>
      </c>
      <c r="L202" s="27">
        <f ca="1" t="shared" si="20"/>
        <v>-617</v>
      </c>
      <c r="M202" s="40"/>
      <c r="N202" s="28"/>
      <c r="O202" s="27"/>
      <c r="P202" s="30"/>
      <c r="Q202" s="30"/>
      <c r="R202" s="30"/>
      <c r="S202" s="30"/>
      <c r="T202" s="30"/>
    </row>
    <row r="203" ht="27" spans="1:20">
      <c r="A203" s="24">
        <v>199</v>
      </c>
      <c r="B203" s="24" t="s">
        <v>327</v>
      </c>
      <c r="C203" s="27" t="s">
        <v>39</v>
      </c>
      <c r="D203" s="27" t="s">
        <v>105</v>
      </c>
      <c r="E203" s="26" t="s">
        <v>26</v>
      </c>
      <c r="F203" s="28">
        <v>44804</v>
      </c>
      <c r="G203" s="24" t="str">
        <f ca="1">IF(AND(F203-TODAY()&lt;=90,F203-TODAY()&gt;0),"即将到期",IF(F203-TODAY()&lt;=0,"合同已过期","执行中"))</f>
        <v>合同已过期</v>
      </c>
      <c r="I203" s="27" t="s">
        <v>742</v>
      </c>
      <c r="J203" s="28">
        <v>44440</v>
      </c>
      <c r="K203" s="28">
        <v>44804</v>
      </c>
      <c r="L203" s="27">
        <f ca="1" t="shared" si="20"/>
        <v>-617</v>
      </c>
      <c r="M203" s="40"/>
      <c r="N203" s="28"/>
      <c r="O203" s="27"/>
      <c r="P203" s="30"/>
      <c r="Q203" s="30"/>
      <c r="R203" s="30"/>
      <c r="S203" s="30"/>
      <c r="T203" s="30"/>
    </row>
    <row r="204" ht="27" spans="1:20">
      <c r="A204" s="24">
        <v>200</v>
      </c>
      <c r="B204" s="24" t="s">
        <v>88</v>
      </c>
      <c r="C204" s="33" t="s">
        <v>89</v>
      </c>
      <c r="D204" s="27" t="s">
        <v>64</v>
      </c>
      <c r="E204" s="26" t="s">
        <v>380</v>
      </c>
      <c r="F204" s="28">
        <v>45360</v>
      </c>
      <c r="G204" s="24" t="str">
        <f ca="1">IF(AND(F204-TODAY()&lt;=90,F204-TODAY()&gt;0),"即将到期",IF(F204-TODAY()&lt;=0,"合同已过期","执行中"))</f>
        <v>合同已过期</v>
      </c>
      <c r="I204" s="27" t="s">
        <v>580</v>
      </c>
      <c r="J204" s="28">
        <v>44265</v>
      </c>
      <c r="K204" s="28">
        <v>45360</v>
      </c>
      <c r="L204" s="27">
        <f ca="1" t="shared" si="20"/>
        <v>-61</v>
      </c>
      <c r="M204" s="40" t="e">
        <v>#REF!</v>
      </c>
      <c r="N204" s="28"/>
      <c r="O204" s="27"/>
      <c r="P204" s="30"/>
      <c r="Q204" s="30"/>
      <c r="R204" s="30"/>
      <c r="S204" s="30"/>
      <c r="T204" s="30"/>
    </row>
    <row r="205" ht="27" spans="1:20">
      <c r="A205" s="24">
        <v>201</v>
      </c>
      <c r="B205" s="24" t="s">
        <v>743</v>
      </c>
      <c r="C205" s="33" t="s">
        <v>89</v>
      </c>
      <c r="D205" s="27" t="s">
        <v>101</v>
      </c>
      <c r="E205" s="26" t="s">
        <v>380</v>
      </c>
      <c r="F205" s="28">
        <v>44680</v>
      </c>
      <c r="G205" s="24" t="str">
        <f ca="1">IF(AND(F205-TODAY()&lt;=90,F205-TODAY()&gt;0),"即将到期",IF(F205-TODAY()&lt;=0,"合同已过期","执行中"))</f>
        <v>合同已过期</v>
      </c>
      <c r="I205" s="27" t="s">
        <v>744</v>
      </c>
      <c r="J205" s="28">
        <v>42495</v>
      </c>
      <c r="K205" s="28">
        <v>43589</v>
      </c>
      <c r="L205" s="27">
        <f ca="1" t="shared" si="20"/>
        <v>-1832</v>
      </c>
      <c r="M205" s="40" t="s">
        <v>745</v>
      </c>
      <c r="N205" s="28">
        <v>44680</v>
      </c>
      <c r="O205" s="27">
        <f ca="1">N205-TODAY()</f>
        <v>-741</v>
      </c>
      <c r="P205" s="30"/>
      <c r="Q205" s="30"/>
      <c r="R205" s="30"/>
      <c r="S205" s="30"/>
      <c r="T205" s="30"/>
    </row>
    <row r="206" ht="27" spans="1:20">
      <c r="A206" s="24">
        <v>202</v>
      </c>
      <c r="B206" s="24" t="s">
        <v>134</v>
      </c>
      <c r="C206" s="33" t="s">
        <v>89</v>
      </c>
      <c r="D206" s="27" t="s">
        <v>101</v>
      </c>
      <c r="E206" s="26" t="s">
        <v>380</v>
      </c>
      <c r="F206" s="28" t="s">
        <v>62</v>
      </c>
      <c r="G206" s="45" t="s">
        <v>428</v>
      </c>
      <c r="I206" s="27" t="s">
        <v>62</v>
      </c>
      <c r="J206" s="28">
        <v>44280</v>
      </c>
      <c r="K206" s="28" t="s">
        <v>62</v>
      </c>
      <c r="L206" s="27" t="e">
        <f ca="1" t="shared" si="20"/>
        <v>#VALUE!</v>
      </c>
      <c r="M206" s="40" t="e">
        <v>#REF!</v>
      </c>
      <c r="N206" s="28"/>
      <c r="O206" s="27"/>
      <c r="P206" s="30"/>
      <c r="Q206" s="30"/>
      <c r="R206" s="30"/>
      <c r="S206" s="30"/>
      <c r="T206" s="30"/>
    </row>
    <row r="207" ht="27" spans="1:20">
      <c r="A207" s="24">
        <v>203</v>
      </c>
      <c r="B207" s="24" t="s">
        <v>746</v>
      </c>
      <c r="C207" s="33" t="s">
        <v>89</v>
      </c>
      <c r="D207" s="27" t="s">
        <v>131</v>
      </c>
      <c r="E207" s="26" t="s">
        <v>380</v>
      </c>
      <c r="F207" s="28">
        <v>45121</v>
      </c>
      <c r="G207" s="24" t="str">
        <f ca="1">IF(AND(F207-TODAY()&lt;=90,F207-TODAY()&gt;0),"即将到期",IF(F207-TODAY()&lt;=0,"合同已过期","执行中"))</f>
        <v>合同已过期</v>
      </c>
      <c r="I207" s="27" t="s">
        <v>747</v>
      </c>
      <c r="J207" s="28">
        <v>44027</v>
      </c>
      <c r="K207" s="28">
        <v>45121</v>
      </c>
      <c r="L207" s="27">
        <f ca="1" t="shared" si="20"/>
        <v>-300</v>
      </c>
      <c r="M207" s="40" t="e">
        <v>#REF!</v>
      </c>
      <c r="N207" s="28"/>
      <c r="O207" s="27"/>
      <c r="P207" s="30"/>
      <c r="Q207" s="30"/>
      <c r="R207" s="30"/>
      <c r="S207" s="30"/>
      <c r="T207" s="30"/>
    </row>
    <row r="208" ht="27" spans="1:20">
      <c r="A208" s="24">
        <v>204</v>
      </c>
      <c r="B208" s="24" t="s">
        <v>190</v>
      </c>
      <c r="C208" s="33" t="s">
        <v>89</v>
      </c>
      <c r="D208" s="27" t="s">
        <v>113</v>
      </c>
      <c r="E208" s="26" t="s">
        <v>380</v>
      </c>
      <c r="F208" s="28" t="s">
        <v>62</v>
      </c>
      <c r="G208" s="45" t="s">
        <v>428</v>
      </c>
      <c r="I208" s="27" t="s">
        <v>62</v>
      </c>
      <c r="J208" s="28">
        <v>44330</v>
      </c>
      <c r="K208" s="28" t="s">
        <v>62</v>
      </c>
      <c r="L208" s="27" t="e">
        <f ca="1" t="shared" si="20"/>
        <v>#VALUE!</v>
      </c>
      <c r="M208" s="40" t="e">
        <v>#REF!</v>
      </c>
      <c r="N208" s="28"/>
      <c r="O208" s="27"/>
      <c r="P208" s="30"/>
      <c r="Q208" s="30"/>
      <c r="R208" s="30"/>
      <c r="S208" s="30"/>
      <c r="T208" s="30"/>
    </row>
    <row r="209" ht="27" spans="1:20">
      <c r="A209" s="24">
        <v>205</v>
      </c>
      <c r="B209" s="24" t="s">
        <v>266</v>
      </c>
      <c r="C209" s="33" t="s">
        <v>89</v>
      </c>
      <c r="D209" s="27" t="s">
        <v>97</v>
      </c>
      <c r="E209" s="26" t="s">
        <v>380</v>
      </c>
      <c r="F209" s="28" t="s">
        <v>62</v>
      </c>
      <c r="G209" s="45" t="s">
        <v>428</v>
      </c>
      <c r="I209" s="27" t="s">
        <v>62</v>
      </c>
      <c r="J209" s="28">
        <v>44396</v>
      </c>
      <c r="K209" s="28" t="s">
        <v>62</v>
      </c>
      <c r="L209" s="27"/>
      <c r="M209" s="40"/>
      <c r="N209" s="28"/>
      <c r="O209" s="27"/>
      <c r="P209" s="30"/>
      <c r="Q209" s="30"/>
      <c r="R209" s="30"/>
      <c r="S209" s="30"/>
      <c r="T209" s="30"/>
    </row>
    <row r="210" ht="27" spans="1:20">
      <c r="A210" s="24">
        <v>206</v>
      </c>
      <c r="B210" s="24" t="s">
        <v>193</v>
      </c>
      <c r="C210" s="33" t="s">
        <v>89</v>
      </c>
      <c r="D210" s="27" t="s">
        <v>118</v>
      </c>
      <c r="E210" s="26" t="s">
        <v>380</v>
      </c>
      <c r="F210" s="28" t="s">
        <v>62</v>
      </c>
      <c r="G210" s="45" t="s">
        <v>428</v>
      </c>
      <c r="I210" s="27" t="s">
        <v>62</v>
      </c>
      <c r="J210" s="28">
        <v>44330</v>
      </c>
      <c r="K210" s="28" t="s">
        <v>62</v>
      </c>
      <c r="L210" s="27" t="e">
        <f ca="1" t="shared" ref="L210:L215" si="21">K210-TODAY()</f>
        <v>#VALUE!</v>
      </c>
      <c r="M210" s="40" t="e">
        <v>#REF!</v>
      </c>
      <c r="N210" s="28"/>
      <c r="O210" s="27"/>
      <c r="P210" s="30"/>
      <c r="Q210" s="30"/>
      <c r="R210" s="30"/>
      <c r="S210" s="30"/>
      <c r="T210" s="30"/>
    </row>
    <row r="211" ht="27" spans="1:20">
      <c r="A211" s="24">
        <v>207</v>
      </c>
      <c r="B211" s="24" t="s">
        <v>206</v>
      </c>
      <c r="C211" s="33" t="s">
        <v>89</v>
      </c>
      <c r="D211" s="30" t="s">
        <v>17</v>
      </c>
      <c r="E211" s="26" t="s">
        <v>313</v>
      </c>
      <c r="F211" s="28" t="s">
        <v>62</v>
      </c>
      <c r="G211" s="45" t="s">
        <v>428</v>
      </c>
      <c r="I211" s="27" t="s">
        <v>62</v>
      </c>
      <c r="J211" s="28">
        <v>44354</v>
      </c>
      <c r="K211" s="28" t="s">
        <v>62</v>
      </c>
      <c r="L211" s="27" t="e">
        <f ca="1" t="shared" si="21"/>
        <v>#VALUE!</v>
      </c>
      <c r="M211" s="40" t="e">
        <v>#REF!</v>
      </c>
      <c r="N211" s="28"/>
      <c r="O211" s="27"/>
      <c r="P211" s="30"/>
      <c r="Q211" s="30"/>
      <c r="R211" s="30"/>
      <c r="S211" s="30"/>
      <c r="T211" s="30"/>
    </row>
    <row r="212" ht="27" spans="1:20">
      <c r="A212" s="24">
        <v>208</v>
      </c>
      <c r="B212" s="24" t="s">
        <v>748</v>
      </c>
      <c r="C212" s="27" t="s">
        <v>243</v>
      </c>
      <c r="D212" s="27" t="s">
        <v>141</v>
      </c>
      <c r="E212" s="26" t="s">
        <v>380</v>
      </c>
      <c r="F212" s="28">
        <v>44688</v>
      </c>
      <c r="G212" s="24" t="str">
        <f ca="1">IF(AND(F212-TODAY()&lt;=90,F212-TODAY()&gt;0),"即将到期",IF(F212-TODAY()&lt;=0,"合同已过期","执行中"))</f>
        <v>合同已过期</v>
      </c>
      <c r="I212" s="27" t="s">
        <v>749</v>
      </c>
      <c r="J212" s="28">
        <v>42500</v>
      </c>
      <c r="K212" s="28">
        <v>43594</v>
      </c>
      <c r="L212" s="27">
        <f ca="1" t="shared" si="21"/>
        <v>-1827</v>
      </c>
      <c r="M212" s="40" t="s">
        <v>750</v>
      </c>
      <c r="N212" s="28">
        <v>44688</v>
      </c>
      <c r="O212" s="27">
        <f ca="1">N212-TODAY()</f>
        <v>-733</v>
      </c>
      <c r="P212" s="30"/>
      <c r="Q212" s="30"/>
      <c r="R212" s="30"/>
      <c r="S212" s="30"/>
      <c r="T212" s="30"/>
    </row>
    <row r="213" ht="27" spans="1:20">
      <c r="A213" s="24">
        <v>209</v>
      </c>
      <c r="B213" s="24" t="s">
        <v>751</v>
      </c>
      <c r="C213" s="27" t="s">
        <v>243</v>
      </c>
      <c r="D213" s="27" t="s">
        <v>497</v>
      </c>
      <c r="E213" s="26" t="s">
        <v>380</v>
      </c>
      <c r="F213" s="28">
        <v>45107</v>
      </c>
      <c r="G213" s="24" t="str">
        <f ca="1">IF(AND(F213-TODAY()&lt;=90,F213-TODAY()&gt;0),"即将到期",IF(F213-TODAY()&lt;=0,"合同已过期","执行中"))</f>
        <v>合同已过期</v>
      </c>
      <c r="I213" s="27" t="s">
        <v>582</v>
      </c>
      <c r="J213" s="28">
        <v>44013</v>
      </c>
      <c r="K213" s="28">
        <v>45107</v>
      </c>
      <c r="L213" s="27">
        <f ca="1" t="shared" si="21"/>
        <v>-314</v>
      </c>
      <c r="M213" s="40" t="e">
        <v>#REF!</v>
      </c>
      <c r="N213" s="28"/>
      <c r="O213" s="27"/>
      <c r="P213" s="30"/>
      <c r="Q213" s="30"/>
      <c r="R213" s="30"/>
      <c r="S213" s="30"/>
      <c r="T213" s="30"/>
    </row>
    <row r="214" ht="27" spans="1:20">
      <c r="A214" s="24">
        <v>210</v>
      </c>
      <c r="B214" s="24" t="s">
        <v>752</v>
      </c>
      <c r="C214" s="27" t="s">
        <v>243</v>
      </c>
      <c r="D214" s="27" t="s">
        <v>101</v>
      </c>
      <c r="E214" s="26" t="s">
        <v>380</v>
      </c>
      <c r="F214" s="28">
        <v>45477</v>
      </c>
      <c r="G214" s="24" t="str">
        <f ca="1">IF(AND(F214-TODAY()&lt;=90,F214-TODAY()&gt;0),"即将到期",IF(F214-TODAY()&lt;=0,"合同已过期","执行中"))</f>
        <v>即将到期</v>
      </c>
      <c r="I214" s="27" t="s">
        <v>753</v>
      </c>
      <c r="J214" s="28">
        <v>43287</v>
      </c>
      <c r="K214" s="28">
        <v>44382</v>
      </c>
      <c r="L214" s="27">
        <f ca="1" t="shared" si="21"/>
        <v>-1039</v>
      </c>
      <c r="M214" s="40" t="s">
        <v>754</v>
      </c>
      <c r="N214" s="28">
        <v>45477</v>
      </c>
      <c r="O214" s="27">
        <f ca="1">N214-TODAY()</f>
        <v>56</v>
      </c>
      <c r="P214" s="30"/>
      <c r="Q214" s="30"/>
      <c r="R214" s="30"/>
      <c r="S214" s="30"/>
      <c r="T214" s="30"/>
    </row>
    <row r="215" ht="27" spans="1:20">
      <c r="A215" s="24">
        <v>211</v>
      </c>
      <c r="B215" s="24" t="s">
        <v>755</v>
      </c>
      <c r="C215" s="27" t="s">
        <v>243</v>
      </c>
      <c r="D215" s="27" t="s">
        <v>101</v>
      </c>
      <c r="E215" s="26" t="s">
        <v>380</v>
      </c>
      <c r="F215" s="28" t="s">
        <v>62</v>
      </c>
      <c r="G215" s="45" t="s">
        <v>428</v>
      </c>
      <c r="I215" s="27" t="s">
        <v>756</v>
      </c>
      <c r="J215" s="28">
        <v>42886</v>
      </c>
      <c r="K215" s="28">
        <v>43981</v>
      </c>
      <c r="L215" s="27">
        <f ca="1" t="shared" si="21"/>
        <v>-1440</v>
      </c>
      <c r="M215" s="48" t="s">
        <v>62</v>
      </c>
      <c r="N215" s="48" t="s">
        <v>62</v>
      </c>
      <c r="O215" s="27" t="s">
        <v>62</v>
      </c>
      <c r="P215" s="30"/>
      <c r="Q215" s="30"/>
      <c r="R215" s="30"/>
      <c r="S215" s="30"/>
      <c r="T215" s="30"/>
    </row>
    <row r="216" ht="27" spans="1:20">
      <c r="A216" s="24">
        <v>212</v>
      </c>
      <c r="B216" s="24" t="s">
        <v>242</v>
      </c>
      <c r="C216" s="27" t="s">
        <v>243</v>
      </c>
      <c r="D216" s="27" t="s">
        <v>101</v>
      </c>
      <c r="E216" s="26" t="s">
        <v>380</v>
      </c>
      <c r="F216" s="28" t="s">
        <v>62</v>
      </c>
      <c r="G216" s="45" t="s">
        <v>428</v>
      </c>
      <c r="I216" s="27" t="s">
        <v>62</v>
      </c>
      <c r="J216" s="28">
        <v>44389</v>
      </c>
      <c r="K216" s="28" t="s">
        <v>62</v>
      </c>
      <c r="L216" s="27"/>
      <c r="M216" s="40"/>
      <c r="N216" s="28"/>
      <c r="O216" s="27"/>
      <c r="P216" s="30"/>
      <c r="Q216" s="30"/>
      <c r="R216" s="30"/>
      <c r="S216" s="30"/>
      <c r="T216" s="30"/>
    </row>
    <row r="217" ht="27" spans="1:20">
      <c r="A217" s="24">
        <v>213</v>
      </c>
      <c r="B217" s="24" t="s">
        <v>757</v>
      </c>
      <c r="C217" s="30" t="s">
        <v>243</v>
      </c>
      <c r="D217" s="27" t="s">
        <v>113</v>
      </c>
      <c r="E217" s="26" t="s">
        <v>380</v>
      </c>
      <c r="F217" s="28" t="s">
        <v>62</v>
      </c>
      <c r="G217" s="45" t="s">
        <v>428</v>
      </c>
      <c r="I217" s="27" t="s">
        <v>62</v>
      </c>
      <c r="J217" s="28">
        <v>44181</v>
      </c>
      <c r="K217" s="28" t="s">
        <v>62</v>
      </c>
      <c r="L217" s="27" t="e">
        <f ca="1">K217-TODAY()</f>
        <v>#VALUE!</v>
      </c>
      <c r="M217" s="40" t="e">
        <v>#REF!</v>
      </c>
      <c r="N217" s="28"/>
      <c r="O217" s="27"/>
      <c r="P217" s="30"/>
      <c r="Q217" s="30"/>
      <c r="R217" s="30"/>
      <c r="S217" s="30"/>
      <c r="T217" s="30"/>
    </row>
    <row r="218" ht="27" spans="1:20">
      <c r="A218" s="24">
        <v>214</v>
      </c>
      <c r="B218" s="24" t="s">
        <v>758</v>
      </c>
      <c r="C218" s="27" t="s">
        <v>243</v>
      </c>
      <c r="D218" s="27" t="s">
        <v>118</v>
      </c>
      <c r="E218" s="26" t="s">
        <v>380</v>
      </c>
      <c r="F218" s="28">
        <v>45107</v>
      </c>
      <c r="G218" s="24" t="str">
        <f ca="1">IF(AND(F218-TODAY()&lt;=90,F218-TODAY()&gt;0),"即将到期",IF(F218-TODAY()&lt;=0,"合同已过期","执行中"))</f>
        <v>合同已过期</v>
      </c>
      <c r="I218" s="27" t="s">
        <v>649</v>
      </c>
      <c r="J218" s="28">
        <v>42919</v>
      </c>
      <c r="K218" s="28">
        <v>44014</v>
      </c>
      <c r="L218" s="27">
        <f ca="1">K218-TODAY()</f>
        <v>-1407</v>
      </c>
      <c r="M218" s="40" t="s">
        <v>582</v>
      </c>
      <c r="N218" s="28">
        <v>45107</v>
      </c>
      <c r="O218" s="27">
        <f ca="1">N218-TODAY()</f>
        <v>-314</v>
      </c>
      <c r="P218" s="30"/>
      <c r="Q218" s="30"/>
      <c r="R218" s="30"/>
      <c r="S218" s="30"/>
      <c r="T218" s="30"/>
    </row>
    <row r="219" ht="27" spans="1:20">
      <c r="A219" s="24">
        <v>215</v>
      </c>
      <c r="B219" s="24" t="s">
        <v>759</v>
      </c>
      <c r="C219" s="27" t="s">
        <v>243</v>
      </c>
      <c r="D219" s="27" t="s">
        <v>97</v>
      </c>
      <c r="E219" s="26" t="s">
        <v>380</v>
      </c>
      <c r="F219" s="28">
        <v>45473</v>
      </c>
      <c r="G219" s="24" t="str">
        <f ca="1">IF(AND(F219-TODAY()&lt;=90,F219-TODAY()&gt;0),"即将到期",IF(F219-TODAY()&lt;=0,"合同已过期","执行中"))</f>
        <v>即将到期</v>
      </c>
      <c r="I219" s="27" t="s">
        <v>449</v>
      </c>
      <c r="J219" s="28">
        <v>43283</v>
      </c>
      <c r="K219" s="28">
        <v>44378</v>
      </c>
      <c r="L219" s="27">
        <f ca="1">K219-TODAY()</f>
        <v>-1043</v>
      </c>
      <c r="M219" s="40" t="s">
        <v>398</v>
      </c>
      <c r="N219" s="28">
        <v>45473</v>
      </c>
      <c r="O219" s="27">
        <f ca="1">N219-TODAY()</f>
        <v>52</v>
      </c>
      <c r="P219" s="30"/>
      <c r="Q219" s="30"/>
      <c r="R219" s="30"/>
      <c r="S219" s="30"/>
      <c r="T219" s="30"/>
    </row>
    <row r="220" ht="27" spans="1:20">
      <c r="A220" s="24">
        <v>216</v>
      </c>
      <c r="B220" s="24" t="s">
        <v>760</v>
      </c>
      <c r="C220" s="27" t="s">
        <v>243</v>
      </c>
      <c r="D220" s="27" t="s">
        <v>97</v>
      </c>
      <c r="E220" s="26" t="s">
        <v>380</v>
      </c>
      <c r="F220" s="28">
        <v>45107</v>
      </c>
      <c r="G220" s="24" t="str">
        <f ca="1">IF(AND(F220-TODAY()&lt;=90,F220-TODAY()&gt;0),"即将到期",IF(F220-TODAY()&lt;=0,"合同已过期","执行中"))</f>
        <v>合同已过期</v>
      </c>
      <c r="I220" s="27" t="s">
        <v>649</v>
      </c>
      <c r="J220" s="28">
        <v>42919</v>
      </c>
      <c r="K220" s="28">
        <v>44014</v>
      </c>
      <c r="L220" s="27">
        <f ca="1">K220-TODAY()</f>
        <v>-1407</v>
      </c>
      <c r="M220" s="40" t="s">
        <v>582</v>
      </c>
      <c r="N220" s="28">
        <v>45107</v>
      </c>
      <c r="O220" s="27">
        <f ca="1">N220-TODAY()</f>
        <v>-314</v>
      </c>
      <c r="P220" s="30"/>
      <c r="Q220" s="30"/>
      <c r="R220" s="30"/>
      <c r="S220" s="30"/>
      <c r="T220" s="30"/>
    </row>
    <row r="221" ht="27" spans="1:20">
      <c r="A221" s="24">
        <v>217</v>
      </c>
      <c r="B221" s="24" t="s">
        <v>761</v>
      </c>
      <c r="C221" s="27" t="s">
        <v>243</v>
      </c>
      <c r="D221" s="27" t="s">
        <v>23</v>
      </c>
      <c r="E221" s="26" t="s">
        <v>26</v>
      </c>
      <c r="F221" s="28">
        <v>44560</v>
      </c>
      <c r="G221" s="32" t="str">
        <f ca="1">IF(AND(F221-TODAY()&lt;=90,F221-TODAY()&gt;0),"即将到期",IF(F221-TODAY()&lt;=0,"合同已过期","执行中"))</f>
        <v>合同已过期</v>
      </c>
      <c r="H221" s="24"/>
      <c r="I221" s="27" t="s">
        <v>762</v>
      </c>
      <c r="J221" s="28">
        <v>44044</v>
      </c>
      <c r="K221" s="28">
        <v>44196</v>
      </c>
      <c r="L221" s="27">
        <f ca="1" t="shared" ref="L221:L245" si="22">K221-TODAY()</f>
        <v>-1225</v>
      </c>
      <c r="M221" s="40" t="s">
        <v>763</v>
      </c>
      <c r="N221" s="28">
        <v>44560</v>
      </c>
      <c r="O221" s="27">
        <f ca="1">N221-TODAY()</f>
        <v>-861</v>
      </c>
      <c r="P221" s="30"/>
      <c r="Q221" s="30"/>
      <c r="R221" s="30"/>
      <c r="S221" s="30"/>
      <c r="T221" s="30"/>
    </row>
    <row r="222" ht="27" spans="1:20">
      <c r="A222" s="24">
        <v>218</v>
      </c>
      <c r="B222" s="24" t="s">
        <v>329</v>
      </c>
      <c r="C222" s="27" t="s">
        <v>243</v>
      </c>
      <c r="D222" s="27" t="s">
        <v>17</v>
      </c>
      <c r="E222" s="26" t="s">
        <v>313</v>
      </c>
      <c r="F222" s="28" t="s">
        <v>62</v>
      </c>
      <c r="G222" s="45" t="s">
        <v>428</v>
      </c>
      <c r="I222" s="30" t="s">
        <v>62</v>
      </c>
      <c r="J222" s="42">
        <v>44443</v>
      </c>
      <c r="K222" s="30" t="s">
        <v>62</v>
      </c>
      <c r="L222" s="30" t="s">
        <v>62</v>
      </c>
      <c r="M222" s="30" t="s">
        <v>62</v>
      </c>
      <c r="N222" s="28"/>
      <c r="O222" s="27"/>
      <c r="P222" s="30"/>
      <c r="Q222" s="30"/>
      <c r="R222" s="30"/>
      <c r="S222" s="30"/>
      <c r="T222" s="30"/>
    </row>
    <row r="223" ht="27" spans="1:20">
      <c r="A223" s="24">
        <v>219</v>
      </c>
      <c r="B223" s="24" t="s">
        <v>92</v>
      </c>
      <c r="C223" s="27" t="s">
        <v>93</v>
      </c>
      <c r="D223" s="27" t="s">
        <v>64</v>
      </c>
      <c r="E223" s="26" t="s">
        <v>380</v>
      </c>
      <c r="F223" s="28">
        <v>45360</v>
      </c>
      <c r="G223" s="24" t="str">
        <f ca="1">IF(AND(F223-TODAY()&lt;=90,F223-TODAY()&gt;0),"即将到期",IF(F223-TODAY()&lt;=0,"合同已过期","执行中"))</f>
        <v>合同已过期</v>
      </c>
      <c r="I223" s="27" t="s">
        <v>580</v>
      </c>
      <c r="J223" s="28">
        <v>44265</v>
      </c>
      <c r="K223" s="28">
        <v>45360</v>
      </c>
      <c r="L223" s="27">
        <f ca="1" t="shared" si="22"/>
        <v>-61</v>
      </c>
      <c r="M223" s="40" t="e">
        <v>#REF!</v>
      </c>
      <c r="N223" s="28"/>
      <c r="O223" s="27"/>
      <c r="P223" s="30"/>
      <c r="Q223" s="30"/>
      <c r="R223" s="30"/>
      <c r="S223" s="30"/>
      <c r="T223" s="30"/>
    </row>
    <row r="224" ht="27" spans="1:20">
      <c r="A224" s="24">
        <v>220</v>
      </c>
      <c r="B224" s="24" t="s">
        <v>764</v>
      </c>
      <c r="C224" s="27" t="s">
        <v>93</v>
      </c>
      <c r="D224" s="27" t="s">
        <v>497</v>
      </c>
      <c r="E224" s="26" t="s">
        <v>380</v>
      </c>
      <c r="F224" s="28">
        <v>44863</v>
      </c>
      <c r="G224" s="24" t="str">
        <f ca="1">IF(AND(F224-TODAY()&lt;=90,F224-TODAY()&gt;0),"即将到期",IF(F224-TODAY()&lt;=0,"合同已过期","执行中"))</f>
        <v>合同已过期</v>
      </c>
      <c r="I224" s="27" t="s">
        <v>765</v>
      </c>
      <c r="J224" s="28">
        <v>42675</v>
      </c>
      <c r="K224" s="28">
        <v>43769</v>
      </c>
      <c r="L224" s="27">
        <f ca="1" t="shared" si="22"/>
        <v>-1652</v>
      </c>
      <c r="M224" s="40" t="s">
        <v>766</v>
      </c>
      <c r="N224" s="28">
        <v>44863</v>
      </c>
      <c r="O224" s="27">
        <f ca="1">N224-TODAY()</f>
        <v>-558</v>
      </c>
      <c r="P224" s="30"/>
      <c r="Q224" s="30"/>
      <c r="R224" s="30"/>
      <c r="S224" s="30"/>
      <c r="T224" s="30"/>
    </row>
    <row r="225" ht="27" spans="1:20">
      <c r="A225" s="24">
        <v>221</v>
      </c>
      <c r="B225" s="24" t="s">
        <v>767</v>
      </c>
      <c r="C225" s="33" t="s">
        <v>93</v>
      </c>
      <c r="D225" s="27" t="s">
        <v>497</v>
      </c>
      <c r="E225" s="26" t="s">
        <v>380</v>
      </c>
      <c r="F225" s="28">
        <v>45093</v>
      </c>
      <c r="G225" s="24" t="str">
        <f ca="1">IF(AND(F225-TODAY()&lt;=90,F225-TODAY()&gt;0),"即将到期",IF(F225-TODAY()&lt;=0,"合同已过期","执行中"))</f>
        <v>合同已过期</v>
      </c>
      <c r="I225" s="27" t="s">
        <v>768</v>
      </c>
      <c r="J225" s="28">
        <v>42905</v>
      </c>
      <c r="K225" s="28">
        <v>44000</v>
      </c>
      <c r="L225" s="27">
        <f ca="1" t="shared" si="22"/>
        <v>-1421</v>
      </c>
      <c r="M225" s="40" t="s">
        <v>769</v>
      </c>
      <c r="N225" s="28">
        <v>45093</v>
      </c>
      <c r="O225" s="27">
        <f ca="1">N225-TODAY()</f>
        <v>-328</v>
      </c>
      <c r="P225" s="30"/>
      <c r="Q225" s="30"/>
      <c r="R225" s="30"/>
      <c r="S225" s="30"/>
      <c r="T225" s="30"/>
    </row>
    <row r="226" ht="27" spans="1:20">
      <c r="A226" s="24">
        <v>222</v>
      </c>
      <c r="B226" s="24" t="s">
        <v>770</v>
      </c>
      <c r="C226" s="27" t="s">
        <v>93</v>
      </c>
      <c r="D226" s="27" t="s">
        <v>101</v>
      </c>
      <c r="E226" s="26" t="s">
        <v>380</v>
      </c>
      <c r="F226" s="28">
        <v>44749</v>
      </c>
      <c r="G226" s="24" t="str">
        <f ca="1">IF(AND(F226-TODAY()&lt;=90,F226-TODAY()&gt;0),"即将到期",IF(F226-TODAY()&lt;=0,"合同已过期","执行中"))</f>
        <v>合同已过期</v>
      </c>
      <c r="I226" s="41" t="s">
        <v>721</v>
      </c>
      <c r="J226" s="28">
        <v>43654</v>
      </c>
      <c r="K226" s="28">
        <v>44749</v>
      </c>
      <c r="L226" s="27">
        <f ca="1" t="shared" si="22"/>
        <v>-672</v>
      </c>
      <c r="M226" s="40" t="e">
        <v>#REF!</v>
      </c>
      <c r="N226" s="28"/>
      <c r="O226" s="27"/>
      <c r="P226" s="30"/>
      <c r="Q226" s="30"/>
      <c r="R226" s="30"/>
      <c r="S226" s="30"/>
      <c r="T226" s="30"/>
    </row>
    <row r="227" ht="27" spans="1:20">
      <c r="A227" s="24">
        <v>223</v>
      </c>
      <c r="B227" s="24" t="s">
        <v>771</v>
      </c>
      <c r="C227" s="27" t="s">
        <v>93</v>
      </c>
      <c r="D227" s="27" t="s">
        <v>101</v>
      </c>
      <c r="E227" s="26" t="s">
        <v>380</v>
      </c>
      <c r="F227" s="28">
        <v>45468</v>
      </c>
      <c r="G227" s="24" t="str">
        <f ca="1">IF(AND(F227-TODAY()&lt;=90,F227-TODAY()&gt;0),"即将到期",IF(F227-TODAY()&lt;=0,"合同已过期","执行中"))</f>
        <v>即将到期</v>
      </c>
      <c r="I227" s="27" t="s">
        <v>772</v>
      </c>
      <c r="J227" s="28">
        <v>43279</v>
      </c>
      <c r="K227" s="28">
        <v>44374</v>
      </c>
      <c r="L227" s="27">
        <f ca="1" t="shared" si="22"/>
        <v>-1047</v>
      </c>
      <c r="M227" s="40" t="s">
        <v>773</v>
      </c>
      <c r="N227" s="28">
        <v>45468</v>
      </c>
      <c r="O227" s="27">
        <f ca="1">N227-TODAY()</f>
        <v>47</v>
      </c>
      <c r="P227" s="30"/>
      <c r="Q227" s="30"/>
      <c r="R227" s="30"/>
      <c r="S227" s="30"/>
      <c r="T227" s="30"/>
    </row>
    <row r="228" ht="27" spans="1:20">
      <c r="A228" s="24">
        <v>224</v>
      </c>
      <c r="B228" s="24" t="s">
        <v>774</v>
      </c>
      <c r="C228" s="27" t="s">
        <v>93</v>
      </c>
      <c r="D228" s="27" t="s">
        <v>113</v>
      </c>
      <c r="E228" s="26" t="s">
        <v>380</v>
      </c>
      <c r="F228" s="28" t="s">
        <v>62</v>
      </c>
      <c r="G228" s="45" t="s">
        <v>428</v>
      </c>
      <c r="I228" s="27" t="s">
        <v>62</v>
      </c>
      <c r="J228" s="28">
        <v>43959</v>
      </c>
      <c r="K228" s="28" t="s">
        <v>62</v>
      </c>
      <c r="L228" s="27" t="e">
        <f ca="1" t="shared" si="22"/>
        <v>#VALUE!</v>
      </c>
      <c r="M228" s="40" t="e">
        <v>#REF!</v>
      </c>
      <c r="N228" s="28"/>
      <c r="O228" s="27"/>
      <c r="P228" s="30"/>
      <c r="Q228" s="30"/>
      <c r="R228" s="30"/>
      <c r="S228" s="30"/>
      <c r="T228" s="30"/>
    </row>
    <row r="229" ht="27" spans="1:20">
      <c r="A229" s="24">
        <v>225</v>
      </c>
      <c r="B229" s="24" t="s">
        <v>775</v>
      </c>
      <c r="C229" s="27" t="s">
        <v>93</v>
      </c>
      <c r="D229" s="27" t="s">
        <v>118</v>
      </c>
      <c r="E229" s="26" t="s">
        <v>380</v>
      </c>
      <c r="F229" s="28">
        <v>44749</v>
      </c>
      <c r="G229" s="24" t="str">
        <f ca="1">IF(AND(F229-TODAY()&lt;=90,F229-TODAY()&gt;0),"即将到期",IF(F229-TODAY()&lt;=0,"合同已过期","执行中"))</f>
        <v>合同已过期</v>
      </c>
      <c r="I229" s="27" t="s">
        <v>626</v>
      </c>
      <c r="J229" s="28">
        <v>43654</v>
      </c>
      <c r="K229" s="28">
        <v>44749</v>
      </c>
      <c r="L229" s="27">
        <f ca="1" t="shared" si="22"/>
        <v>-672</v>
      </c>
      <c r="M229" s="40" t="e">
        <v>#REF!</v>
      </c>
      <c r="N229" s="28"/>
      <c r="O229" s="27"/>
      <c r="P229" s="30"/>
      <c r="Q229" s="30"/>
      <c r="R229" s="30"/>
      <c r="S229" s="30"/>
      <c r="T229" s="30"/>
    </row>
    <row r="230" ht="27" spans="1:20">
      <c r="A230" s="24">
        <v>226</v>
      </c>
      <c r="B230" s="24" t="s">
        <v>776</v>
      </c>
      <c r="C230" s="33" t="s">
        <v>93</v>
      </c>
      <c r="D230" s="27" t="s">
        <v>97</v>
      </c>
      <c r="E230" s="26" t="s">
        <v>380</v>
      </c>
      <c r="F230" s="28">
        <v>45228</v>
      </c>
      <c r="G230" s="24" t="str">
        <f ca="1">IF(AND(F230-TODAY()&lt;=90,F230-TODAY()&gt;0),"即将到期",IF(F230-TODAY()&lt;=0,"合同已过期","执行中"))</f>
        <v>合同已过期</v>
      </c>
      <c r="I230" s="27" t="s">
        <v>777</v>
      </c>
      <c r="J230" s="28">
        <v>43040</v>
      </c>
      <c r="K230" s="28">
        <v>44135</v>
      </c>
      <c r="L230" s="27">
        <f ca="1" t="shared" si="22"/>
        <v>-1286</v>
      </c>
      <c r="M230" s="40" t="s">
        <v>778</v>
      </c>
      <c r="N230" s="28">
        <v>45228</v>
      </c>
      <c r="O230" s="27">
        <f ca="1">N230-TODAY()</f>
        <v>-193</v>
      </c>
      <c r="P230" s="30"/>
      <c r="Q230" s="30"/>
      <c r="R230" s="30"/>
      <c r="S230" s="30"/>
      <c r="T230" s="30"/>
    </row>
    <row r="231" ht="27" spans="1:20">
      <c r="A231" s="24">
        <v>227</v>
      </c>
      <c r="B231" s="24" t="s">
        <v>779</v>
      </c>
      <c r="C231" s="33" t="s">
        <v>93</v>
      </c>
      <c r="D231" s="27" t="s">
        <v>131</v>
      </c>
      <c r="E231" s="26" t="s">
        <v>380</v>
      </c>
      <c r="F231" s="28">
        <v>45107</v>
      </c>
      <c r="G231" s="24" t="str">
        <f ca="1">IF(AND(F231-TODAY()&lt;=90,F231-TODAY()&gt;0),"即将到期",IF(F231-TODAY()&lt;=0,"合同已过期","执行中"))</f>
        <v>合同已过期</v>
      </c>
      <c r="I231" s="27" t="s">
        <v>582</v>
      </c>
      <c r="J231" s="28">
        <v>44013</v>
      </c>
      <c r="K231" s="28">
        <v>45107</v>
      </c>
      <c r="L231" s="27">
        <f ca="1" t="shared" si="22"/>
        <v>-314</v>
      </c>
      <c r="M231" s="40" t="e">
        <v>#REF!</v>
      </c>
      <c r="N231" s="28"/>
      <c r="O231" s="27"/>
      <c r="P231" s="30"/>
      <c r="Q231" s="30"/>
      <c r="R231" s="30"/>
      <c r="S231" s="30"/>
      <c r="T231" s="30"/>
    </row>
    <row r="232" ht="27" spans="1:20">
      <c r="A232" s="24">
        <v>228</v>
      </c>
      <c r="B232" s="24" t="s">
        <v>780</v>
      </c>
      <c r="C232" s="33" t="s">
        <v>93</v>
      </c>
      <c r="D232" s="27" t="s">
        <v>781</v>
      </c>
      <c r="E232" s="26" t="s">
        <v>380</v>
      </c>
      <c r="F232" s="28">
        <v>45353</v>
      </c>
      <c r="G232" s="24" t="str">
        <f ca="1">IF(AND(F232-TODAY()&lt;=90,F232-TODAY()&gt;0),"即将到期",IF(F232-TODAY()&lt;=0,"合同已过期","执行中"))</f>
        <v>合同已过期</v>
      </c>
      <c r="I232" s="27" t="s">
        <v>782</v>
      </c>
      <c r="J232" s="28">
        <v>43164</v>
      </c>
      <c r="K232" s="28">
        <v>44259</v>
      </c>
      <c r="L232" s="27">
        <f ca="1" t="shared" si="22"/>
        <v>-1162</v>
      </c>
      <c r="M232" s="40" t="s">
        <v>783</v>
      </c>
      <c r="N232" s="28">
        <v>45353</v>
      </c>
      <c r="O232" s="27">
        <f ca="1">N232-TODAY()</f>
        <v>-68</v>
      </c>
      <c r="P232" s="30"/>
      <c r="Q232" s="30"/>
      <c r="R232" s="30"/>
      <c r="S232" s="30"/>
      <c r="T232" s="30"/>
    </row>
    <row r="233" ht="27" spans="1:20">
      <c r="A233" s="24">
        <v>229</v>
      </c>
      <c r="B233" s="24" t="s">
        <v>246</v>
      </c>
      <c r="C233" s="33" t="s">
        <v>93</v>
      </c>
      <c r="D233" s="27" t="s">
        <v>113</v>
      </c>
      <c r="E233" s="26" t="s">
        <v>380</v>
      </c>
      <c r="F233" s="28" t="s">
        <v>62</v>
      </c>
      <c r="G233" s="45" t="s">
        <v>428</v>
      </c>
      <c r="I233" s="27" t="s">
        <v>62</v>
      </c>
      <c r="J233" s="28">
        <v>44389</v>
      </c>
      <c r="K233" s="28" t="s">
        <v>62</v>
      </c>
      <c r="L233" s="27"/>
      <c r="M233" s="40"/>
      <c r="N233" s="28"/>
      <c r="O233" s="27"/>
      <c r="P233" s="30"/>
      <c r="Q233" s="30"/>
      <c r="R233" s="30"/>
      <c r="S233" s="30"/>
      <c r="T233" s="30"/>
    </row>
    <row r="234" ht="27" spans="1:20">
      <c r="A234" s="24">
        <v>230</v>
      </c>
      <c r="B234" s="24" t="s">
        <v>202</v>
      </c>
      <c r="C234" s="33" t="s">
        <v>93</v>
      </c>
      <c r="D234" s="27" t="s">
        <v>784</v>
      </c>
      <c r="E234" s="26" t="s">
        <v>380</v>
      </c>
      <c r="F234" s="28">
        <v>45446</v>
      </c>
      <c r="G234" s="24" t="str">
        <f ca="1">IF(AND(F234-TODAY()&lt;=90,F234-TODAY()&gt;0),"即将到期",IF(F234-TODAY()&lt;=0,"合同已过期","执行中"))</f>
        <v>即将到期</v>
      </c>
      <c r="I234" s="27" t="s">
        <v>785</v>
      </c>
      <c r="J234" s="28">
        <v>44351</v>
      </c>
      <c r="K234" s="28">
        <v>45446</v>
      </c>
      <c r="L234" s="27">
        <f ca="1">K234-TODAY()</f>
        <v>25</v>
      </c>
      <c r="M234" s="40" t="e">
        <v>#REF!</v>
      </c>
      <c r="N234" s="28"/>
      <c r="O234" s="27"/>
      <c r="P234" s="30"/>
      <c r="Q234" s="30"/>
      <c r="R234" s="30"/>
      <c r="S234" s="30"/>
      <c r="T234" s="30"/>
    </row>
    <row r="235" ht="27" spans="1:20">
      <c r="A235" s="24">
        <v>231</v>
      </c>
      <c r="B235" s="24" t="s">
        <v>314</v>
      </c>
      <c r="C235" s="33" t="s">
        <v>93</v>
      </c>
      <c r="D235" s="27" t="s">
        <v>56</v>
      </c>
      <c r="E235" s="26" t="s">
        <v>56</v>
      </c>
      <c r="F235" s="28">
        <v>44742</v>
      </c>
      <c r="G235" s="24" t="str">
        <f ca="1">IF(AND(F235-TODAY()&lt;=90,F235-TODAY()&gt;0),"即将到期",IF(F235-TODAY()&lt;=0,"合同已过期","执行中"))</f>
        <v>合同已过期</v>
      </c>
      <c r="I235" s="42" t="s">
        <v>467</v>
      </c>
      <c r="J235" s="28">
        <v>44440</v>
      </c>
      <c r="K235" s="28">
        <v>44742</v>
      </c>
      <c r="L235" s="27">
        <f ca="1" t="shared" si="22"/>
        <v>-679</v>
      </c>
      <c r="M235" s="40"/>
      <c r="N235" s="28"/>
      <c r="O235" s="27"/>
      <c r="P235" s="30"/>
      <c r="Q235" s="30"/>
      <c r="R235" s="30"/>
      <c r="S235" s="30"/>
      <c r="T235" s="30"/>
    </row>
    <row r="236" ht="27" spans="1:20">
      <c r="A236" s="24">
        <v>232</v>
      </c>
      <c r="B236" s="24" t="s">
        <v>786</v>
      </c>
      <c r="C236" s="33" t="s">
        <v>93</v>
      </c>
      <c r="D236" s="27" t="s">
        <v>23</v>
      </c>
      <c r="E236" s="26" t="s">
        <v>313</v>
      </c>
      <c r="F236" s="28" t="s">
        <v>62</v>
      </c>
      <c r="G236" s="45" t="s">
        <v>428</v>
      </c>
      <c r="I236" s="27" t="s">
        <v>62</v>
      </c>
      <c r="J236" s="28">
        <v>43993</v>
      </c>
      <c r="K236" s="28" t="s">
        <v>62</v>
      </c>
      <c r="L236" s="27" t="e">
        <f ca="1" t="shared" si="22"/>
        <v>#VALUE!</v>
      </c>
      <c r="M236" s="40" t="e">
        <v>#REF!</v>
      </c>
      <c r="N236" s="28"/>
      <c r="O236" s="27"/>
      <c r="P236" s="30"/>
      <c r="Q236" s="30"/>
      <c r="R236" s="30"/>
      <c r="S236" s="30"/>
      <c r="T236" s="30"/>
    </row>
    <row r="237" ht="27" spans="1:20">
      <c r="A237" s="24">
        <v>233</v>
      </c>
      <c r="B237" s="24" t="s">
        <v>787</v>
      </c>
      <c r="C237" s="33" t="s">
        <v>93</v>
      </c>
      <c r="D237" s="27" t="s">
        <v>17</v>
      </c>
      <c r="E237" s="26" t="s">
        <v>26</v>
      </c>
      <c r="F237" s="28">
        <v>44859</v>
      </c>
      <c r="G237" s="24" t="str">
        <f ca="1" t="shared" ref="G237:G244" si="23">IF(AND(F237-TODAY()&lt;=90,F237-TODAY()&gt;0),"即将到期",IF(F237-TODAY()&lt;=0,"合同已过期","执行中"))</f>
        <v>合同已过期</v>
      </c>
      <c r="I237" s="27" t="s">
        <v>788</v>
      </c>
      <c r="J237" s="28">
        <v>44130</v>
      </c>
      <c r="K237" s="28">
        <v>44494</v>
      </c>
      <c r="L237" s="27">
        <f ca="1" t="shared" si="22"/>
        <v>-927</v>
      </c>
      <c r="M237" s="40" t="s">
        <v>789</v>
      </c>
      <c r="N237" s="28">
        <v>44859</v>
      </c>
      <c r="O237" s="27">
        <f ca="1">N237-TODAY()</f>
        <v>-562</v>
      </c>
      <c r="P237" s="30"/>
      <c r="Q237" s="30"/>
      <c r="R237" s="30"/>
      <c r="S237" s="30"/>
      <c r="T237" s="30"/>
    </row>
    <row r="238" ht="27" spans="1:20">
      <c r="A238" s="24">
        <v>234</v>
      </c>
      <c r="B238" s="24" t="s">
        <v>790</v>
      </c>
      <c r="C238" s="33" t="s">
        <v>93</v>
      </c>
      <c r="D238" s="27" t="s">
        <v>17</v>
      </c>
      <c r="E238" s="26" t="s">
        <v>26</v>
      </c>
      <c r="F238" s="28">
        <v>44857</v>
      </c>
      <c r="G238" s="24" t="str">
        <f ca="1" t="shared" si="23"/>
        <v>合同已过期</v>
      </c>
      <c r="I238" s="27" t="s">
        <v>791</v>
      </c>
      <c r="J238" s="28">
        <v>44128</v>
      </c>
      <c r="K238" s="28">
        <v>44492</v>
      </c>
      <c r="L238" s="27">
        <f ca="1" t="shared" si="22"/>
        <v>-929</v>
      </c>
      <c r="M238" s="40" t="s">
        <v>792</v>
      </c>
      <c r="N238" s="28">
        <v>44857</v>
      </c>
      <c r="O238" s="27">
        <f ca="1">N238-TODAY()</f>
        <v>-564</v>
      </c>
      <c r="P238" s="30"/>
      <c r="Q238" s="30"/>
      <c r="R238" s="30"/>
      <c r="S238" s="30"/>
      <c r="T238" s="30"/>
    </row>
    <row r="239" ht="27" spans="1:20">
      <c r="A239" s="24">
        <v>235</v>
      </c>
      <c r="B239" s="24" t="s">
        <v>67</v>
      </c>
      <c r="C239" s="33" t="s">
        <v>793</v>
      </c>
      <c r="D239" s="27" t="s">
        <v>23</v>
      </c>
      <c r="E239" s="26" t="s">
        <v>26</v>
      </c>
      <c r="F239" s="28">
        <v>44616</v>
      </c>
      <c r="G239" s="24" t="str">
        <f ca="1" t="shared" si="23"/>
        <v>合同已过期</v>
      </c>
      <c r="H239" s="24"/>
      <c r="I239" s="27" t="s">
        <v>794</v>
      </c>
      <c r="J239" s="28">
        <v>44252</v>
      </c>
      <c r="K239" s="28">
        <v>44616</v>
      </c>
      <c r="L239" s="27">
        <f ca="1" t="shared" si="22"/>
        <v>-805</v>
      </c>
      <c r="M239" s="40" t="e">
        <v>#REF!</v>
      </c>
      <c r="N239" s="28"/>
      <c r="O239" s="27"/>
      <c r="P239" s="30"/>
      <c r="Q239" s="30"/>
      <c r="R239" s="30"/>
      <c r="S239" s="30"/>
      <c r="T239" s="30"/>
    </row>
    <row r="240" ht="27" spans="1:20">
      <c r="A240" s="24">
        <v>236</v>
      </c>
      <c r="B240" s="24" t="s">
        <v>104</v>
      </c>
      <c r="C240" s="33" t="s">
        <v>793</v>
      </c>
      <c r="D240" s="30" t="s">
        <v>105</v>
      </c>
      <c r="E240" s="26" t="s">
        <v>26</v>
      </c>
      <c r="F240" s="28">
        <v>44632</v>
      </c>
      <c r="G240" s="24" t="str">
        <f ca="1" t="shared" si="23"/>
        <v>合同已过期</v>
      </c>
      <c r="I240" s="27" t="s">
        <v>795</v>
      </c>
      <c r="J240" s="28">
        <v>44268</v>
      </c>
      <c r="K240" s="28">
        <v>44632</v>
      </c>
      <c r="L240" s="27">
        <f ca="1" t="shared" si="22"/>
        <v>-789</v>
      </c>
      <c r="M240" s="40" t="e">
        <v>#REF!</v>
      </c>
      <c r="N240" s="28"/>
      <c r="O240" s="27"/>
      <c r="P240" s="30"/>
      <c r="Q240" s="30"/>
      <c r="R240" s="30"/>
      <c r="S240" s="30"/>
      <c r="T240" s="30"/>
    </row>
    <row r="241" ht="27" spans="1:20">
      <c r="A241" s="24">
        <v>237</v>
      </c>
      <c r="B241" s="24" t="s">
        <v>796</v>
      </c>
      <c r="C241" s="33" t="s">
        <v>309</v>
      </c>
      <c r="D241" s="27" t="s">
        <v>60</v>
      </c>
      <c r="E241" s="26" t="s">
        <v>380</v>
      </c>
      <c r="F241" s="28">
        <v>45156</v>
      </c>
      <c r="G241" s="24" t="str">
        <f ca="1" t="shared" si="23"/>
        <v>合同已过期</v>
      </c>
      <c r="I241" s="27" t="s">
        <v>797</v>
      </c>
      <c r="J241" s="28">
        <v>42968</v>
      </c>
      <c r="K241" s="28">
        <v>44063</v>
      </c>
      <c r="L241" s="27">
        <f ca="1" t="shared" si="22"/>
        <v>-1358</v>
      </c>
      <c r="M241" s="40" t="s">
        <v>798</v>
      </c>
      <c r="N241" s="28">
        <v>45156</v>
      </c>
      <c r="O241" s="27">
        <f ca="1">N241-TODAY()</f>
        <v>-265</v>
      </c>
      <c r="P241" s="30"/>
      <c r="Q241" s="30"/>
      <c r="R241" s="30"/>
      <c r="S241" s="30"/>
      <c r="T241" s="30"/>
    </row>
    <row r="242" ht="27" spans="1:20">
      <c r="A242" s="24">
        <v>238</v>
      </c>
      <c r="B242" s="24" t="s">
        <v>799</v>
      </c>
      <c r="C242" s="33" t="s">
        <v>309</v>
      </c>
      <c r="D242" s="27" t="s">
        <v>497</v>
      </c>
      <c r="E242" s="26" t="s">
        <v>380</v>
      </c>
      <c r="F242" s="28">
        <v>45382</v>
      </c>
      <c r="G242" s="24" t="str">
        <f ca="1" t="shared" si="23"/>
        <v>合同已过期</v>
      </c>
      <c r="I242" s="27" t="s">
        <v>800</v>
      </c>
      <c r="J242" s="28">
        <v>44287</v>
      </c>
      <c r="K242" s="28">
        <v>45382</v>
      </c>
      <c r="L242" s="27">
        <f ca="1" t="shared" si="22"/>
        <v>-39</v>
      </c>
      <c r="M242" s="40" t="e">
        <v>#REF!</v>
      </c>
      <c r="N242" s="28"/>
      <c r="O242" s="27"/>
      <c r="P242" s="30"/>
      <c r="Q242" s="30"/>
      <c r="R242" s="30"/>
      <c r="S242" s="30"/>
      <c r="T242" s="30"/>
    </row>
    <row r="243" ht="27" spans="1:20">
      <c r="A243" s="24">
        <v>239</v>
      </c>
      <c r="B243" s="24" t="s">
        <v>801</v>
      </c>
      <c r="C243" s="33" t="s">
        <v>309</v>
      </c>
      <c r="D243" s="27" t="s">
        <v>101</v>
      </c>
      <c r="E243" s="26" t="s">
        <v>380</v>
      </c>
      <c r="F243" s="28">
        <v>45227</v>
      </c>
      <c r="G243" s="24" t="str">
        <f ca="1" t="shared" si="23"/>
        <v>合同已过期</v>
      </c>
      <c r="I243" s="27" t="s">
        <v>802</v>
      </c>
      <c r="J243" s="28">
        <v>44133</v>
      </c>
      <c r="K243" s="28">
        <v>45227</v>
      </c>
      <c r="L243" s="27">
        <f ca="1" t="shared" si="22"/>
        <v>-194</v>
      </c>
      <c r="M243" s="40" t="e">
        <v>#REF!</v>
      </c>
      <c r="N243" s="28"/>
      <c r="O243" s="27"/>
      <c r="P243" s="30"/>
      <c r="Q243" s="30"/>
      <c r="R243" s="30"/>
      <c r="S243" s="30"/>
      <c r="T243" s="30"/>
    </row>
    <row r="244" ht="27" spans="1:20">
      <c r="A244" s="24">
        <v>240</v>
      </c>
      <c r="B244" s="24" t="s">
        <v>803</v>
      </c>
      <c r="C244" s="27" t="s">
        <v>309</v>
      </c>
      <c r="D244" s="27" t="s">
        <v>101</v>
      </c>
      <c r="E244" s="26" t="s">
        <v>380</v>
      </c>
      <c r="F244" s="28">
        <v>45475</v>
      </c>
      <c r="G244" s="24" t="str">
        <f ca="1" t="shared" si="23"/>
        <v>即将到期</v>
      </c>
      <c r="I244" s="27" t="s">
        <v>804</v>
      </c>
      <c r="J244" s="28">
        <v>43285</v>
      </c>
      <c r="K244" s="28">
        <v>44380</v>
      </c>
      <c r="L244" s="27">
        <f ca="1" t="shared" si="22"/>
        <v>-1041</v>
      </c>
      <c r="M244" s="40" t="s">
        <v>805</v>
      </c>
      <c r="N244" s="28">
        <v>45475</v>
      </c>
      <c r="O244" s="27">
        <f ca="1">N244-TODAY()</f>
        <v>54</v>
      </c>
      <c r="P244" s="30"/>
      <c r="Q244" s="30"/>
      <c r="R244" s="30"/>
      <c r="S244" s="30"/>
      <c r="T244" s="30"/>
    </row>
    <row r="245" ht="27" spans="1:20">
      <c r="A245" s="24">
        <v>241</v>
      </c>
      <c r="B245" s="24" t="s">
        <v>806</v>
      </c>
      <c r="C245" s="33" t="s">
        <v>309</v>
      </c>
      <c r="D245" s="27" t="s">
        <v>101</v>
      </c>
      <c r="E245" s="26" t="s">
        <v>380</v>
      </c>
      <c r="F245" s="28" t="s">
        <v>62</v>
      </c>
      <c r="G245" s="45" t="s">
        <v>428</v>
      </c>
      <c r="I245" s="27" t="s">
        <v>62</v>
      </c>
      <c r="J245" s="28">
        <v>44160</v>
      </c>
      <c r="K245" s="28" t="s">
        <v>62</v>
      </c>
      <c r="L245" s="27" t="e">
        <f ca="1" t="shared" si="22"/>
        <v>#VALUE!</v>
      </c>
      <c r="M245" s="40" t="e">
        <v>#REF!</v>
      </c>
      <c r="N245" s="28"/>
      <c r="O245" s="27"/>
      <c r="P245" s="30"/>
      <c r="Q245" s="30"/>
      <c r="R245" s="30"/>
      <c r="S245" s="30"/>
      <c r="T245" s="30"/>
    </row>
    <row r="246" ht="27" spans="1:20">
      <c r="A246" s="24">
        <v>242</v>
      </c>
      <c r="B246" s="24" t="s">
        <v>308</v>
      </c>
      <c r="C246" s="33" t="s">
        <v>309</v>
      </c>
      <c r="D246" s="27" t="s">
        <v>101</v>
      </c>
      <c r="E246" s="26" t="s">
        <v>380</v>
      </c>
      <c r="F246" s="28" t="s">
        <v>62</v>
      </c>
      <c r="G246" s="45" t="s">
        <v>428</v>
      </c>
      <c r="I246" s="27" t="s">
        <v>62</v>
      </c>
      <c r="J246" s="28">
        <v>44431</v>
      </c>
      <c r="K246" s="28" t="s">
        <v>62</v>
      </c>
      <c r="L246" s="27"/>
      <c r="M246" s="40"/>
      <c r="N246" s="28"/>
      <c r="O246" s="27"/>
      <c r="P246" s="30"/>
      <c r="Q246" s="30"/>
      <c r="R246" s="30"/>
      <c r="S246" s="30"/>
      <c r="T246" s="30"/>
    </row>
    <row r="247" ht="27" spans="1:20">
      <c r="A247" s="24">
        <v>243</v>
      </c>
      <c r="B247" s="24" t="s">
        <v>807</v>
      </c>
      <c r="C247" s="33" t="s">
        <v>309</v>
      </c>
      <c r="D247" s="27" t="s">
        <v>97</v>
      </c>
      <c r="E247" s="26" t="s">
        <v>380</v>
      </c>
      <c r="F247" s="28">
        <v>45028</v>
      </c>
      <c r="G247" s="24" t="str">
        <f ca="1">IF(AND(F247-TODAY()&lt;=90,F247-TODAY()&gt;0),"即将到期",IF(F247-TODAY()&lt;=0,"合同已过期","执行中"))</f>
        <v>合同已过期</v>
      </c>
      <c r="I247" s="27" t="s">
        <v>808</v>
      </c>
      <c r="J247" s="28">
        <v>42840</v>
      </c>
      <c r="K247" s="28">
        <v>43935</v>
      </c>
      <c r="L247" s="27">
        <f ca="1">K247-TODAY()</f>
        <v>-1486</v>
      </c>
      <c r="M247" s="40" t="s">
        <v>809</v>
      </c>
      <c r="N247" s="28">
        <v>45028</v>
      </c>
      <c r="O247" s="27">
        <f ca="1">N247-TODAY()</f>
        <v>-393</v>
      </c>
      <c r="P247" s="30"/>
      <c r="Q247" s="30"/>
      <c r="R247" s="30"/>
      <c r="S247" s="30"/>
      <c r="T247" s="30"/>
    </row>
    <row r="248" ht="27" spans="1:20">
      <c r="A248" s="24">
        <v>244</v>
      </c>
      <c r="B248" s="24" t="s">
        <v>166</v>
      </c>
      <c r="C248" s="33" t="s">
        <v>309</v>
      </c>
      <c r="D248" s="27" t="s">
        <v>157</v>
      </c>
      <c r="E248" s="26" t="s">
        <v>380</v>
      </c>
      <c r="F248" s="28" t="s">
        <v>62</v>
      </c>
      <c r="G248" s="45" t="s">
        <v>428</v>
      </c>
      <c r="I248" s="27" t="s">
        <v>62</v>
      </c>
      <c r="J248" s="28">
        <v>44307</v>
      </c>
      <c r="K248" s="28" t="s">
        <v>62</v>
      </c>
      <c r="L248" s="27" t="e">
        <f ca="1">K248-TODAY()</f>
        <v>#VALUE!</v>
      </c>
      <c r="M248" s="40" t="e">
        <v>#REF!</v>
      </c>
      <c r="N248" s="28"/>
      <c r="O248" s="27"/>
      <c r="P248" s="30"/>
      <c r="Q248" s="30"/>
      <c r="R248" s="30"/>
      <c r="S248" s="30"/>
      <c r="T248" s="30"/>
    </row>
    <row r="249" ht="27" spans="1:20">
      <c r="A249" s="24">
        <v>245</v>
      </c>
      <c r="B249" s="24" t="s">
        <v>282</v>
      </c>
      <c r="C249" s="33" t="s">
        <v>309</v>
      </c>
      <c r="D249" s="27" t="s">
        <v>131</v>
      </c>
      <c r="E249" s="26" t="s">
        <v>380</v>
      </c>
      <c r="F249" s="28">
        <v>45505</v>
      </c>
      <c r="G249" s="24" t="str">
        <f ca="1">IF(AND(F249-TODAY()&lt;=90,F249-TODAY()&gt;0),"即将到期",IF(F249-TODAY()&lt;=0,"合同已过期","执行中"))</f>
        <v>即将到期</v>
      </c>
      <c r="I249" s="27" t="s">
        <v>526</v>
      </c>
      <c r="J249" s="28">
        <v>44410</v>
      </c>
      <c r="K249" s="28">
        <v>45505</v>
      </c>
      <c r="L249" s="27">
        <f ca="1">K249-TODAY()</f>
        <v>84</v>
      </c>
      <c r="M249" s="40"/>
      <c r="N249" s="28"/>
      <c r="O249" s="27"/>
      <c r="P249" s="30"/>
      <c r="Q249" s="30"/>
      <c r="R249" s="30"/>
      <c r="S249" s="30"/>
      <c r="T249" s="30"/>
    </row>
    <row r="250" ht="27" spans="1:20">
      <c r="A250" s="24">
        <v>246</v>
      </c>
      <c r="B250" s="24" t="s">
        <v>810</v>
      </c>
      <c r="C250" s="33" t="s">
        <v>309</v>
      </c>
      <c r="D250" s="27" t="s">
        <v>610</v>
      </c>
      <c r="E250" s="26" t="s">
        <v>380</v>
      </c>
      <c r="F250" s="28">
        <v>44553</v>
      </c>
      <c r="G250" s="24" t="str">
        <f ca="1">IF(AND(F250-TODAY()&lt;=90,F250-TODAY()&gt;0),"即将到期",IF(F250-TODAY()&lt;=0,"合同已过期","执行中"))</f>
        <v>合同已过期</v>
      </c>
      <c r="H250" s="24"/>
      <c r="I250" s="27" t="s">
        <v>393</v>
      </c>
      <c r="J250" s="28">
        <v>42364</v>
      </c>
      <c r="K250" s="28">
        <v>43459</v>
      </c>
      <c r="L250" s="27">
        <f ca="1">K250-TODAY()</f>
        <v>-1962</v>
      </c>
      <c r="M250" s="40" t="s">
        <v>394</v>
      </c>
      <c r="N250" s="28">
        <v>44553</v>
      </c>
      <c r="O250" s="27">
        <f ca="1">N250-TODAY()</f>
        <v>-868</v>
      </c>
      <c r="P250" s="30"/>
      <c r="Q250" s="30"/>
      <c r="R250" s="30"/>
      <c r="S250" s="30"/>
      <c r="T250" s="30"/>
    </row>
    <row r="251" ht="27" spans="1:20">
      <c r="A251" s="24">
        <v>247</v>
      </c>
      <c r="B251" s="24" t="s">
        <v>263</v>
      </c>
      <c r="C251" s="33" t="s">
        <v>309</v>
      </c>
      <c r="D251" s="27" t="s">
        <v>113</v>
      </c>
      <c r="E251" s="26" t="s">
        <v>380</v>
      </c>
      <c r="F251" s="28" t="s">
        <v>62</v>
      </c>
      <c r="G251" s="45" t="s">
        <v>428</v>
      </c>
      <c r="I251" s="27" t="s">
        <v>62</v>
      </c>
      <c r="J251" s="28">
        <v>44396</v>
      </c>
      <c r="K251" s="28" t="s">
        <v>62</v>
      </c>
      <c r="L251" s="27"/>
      <c r="M251" s="40"/>
      <c r="N251" s="28"/>
      <c r="O251" s="27"/>
      <c r="P251" s="30"/>
      <c r="Q251" s="30"/>
      <c r="R251" s="30"/>
      <c r="S251" s="30"/>
      <c r="T251" s="30"/>
    </row>
    <row r="252" ht="27" spans="1:20">
      <c r="A252" s="24">
        <v>248</v>
      </c>
      <c r="B252" s="24" t="s">
        <v>811</v>
      </c>
      <c r="C252" s="33" t="s">
        <v>309</v>
      </c>
      <c r="D252" s="30" t="s">
        <v>17</v>
      </c>
      <c r="E252" s="26" t="s">
        <v>313</v>
      </c>
      <c r="F252" s="28" t="s">
        <v>62</v>
      </c>
      <c r="G252" s="45" t="s">
        <v>428</v>
      </c>
      <c r="I252" s="27" t="s">
        <v>62</v>
      </c>
      <c r="J252" s="28">
        <v>44163</v>
      </c>
      <c r="K252" s="28" t="s">
        <v>62</v>
      </c>
      <c r="L252" s="27" t="e">
        <f ca="1">K252-TODAY()</f>
        <v>#VALUE!</v>
      </c>
      <c r="M252" s="40" t="e">
        <v>#REF!</v>
      </c>
      <c r="N252" s="28"/>
      <c r="O252" s="27"/>
      <c r="P252" s="30"/>
      <c r="Q252" s="30"/>
      <c r="R252" s="30"/>
      <c r="S252" s="30"/>
      <c r="T252" s="30"/>
    </row>
    <row r="253" ht="27" spans="1:20">
      <c r="A253" s="24">
        <v>249</v>
      </c>
      <c r="B253" s="24" t="s">
        <v>331</v>
      </c>
      <c r="C253" s="33" t="s">
        <v>309</v>
      </c>
      <c r="D253" s="30" t="s">
        <v>17</v>
      </c>
      <c r="E253" s="26" t="s">
        <v>313</v>
      </c>
      <c r="F253" s="28" t="s">
        <v>62</v>
      </c>
      <c r="G253" s="45" t="s">
        <v>428</v>
      </c>
      <c r="I253" s="30" t="s">
        <v>62</v>
      </c>
      <c r="J253" s="42">
        <v>44442</v>
      </c>
      <c r="K253" s="30" t="s">
        <v>62</v>
      </c>
      <c r="L253" s="30" t="s">
        <v>62</v>
      </c>
      <c r="M253" s="30"/>
      <c r="N253" s="28"/>
      <c r="O253" s="27"/>
      <c r="P253" s="30"/>
      <c r="Q253" s="30"/>
      <c r="R253" s="30"/>
      <c r="S253" s="30"/>
      <c r="T253" s="30"/>
    </row>
    <row r="254" ht="27" spans="1:20">
      <c r="A254" s="24">
        <v>250</v>
      </c>
      <c r="B254" s="24" t="s">
        <v>812</v>
      </c>
      <c r="C254" s="33" t="s">
        <v>309</v>
      </c>
      <c r="D254" s="30" t="s">
        <v>23</v>
      </c>
      <c r="E254" s="26" t="s">
        <v>26</v>
      </c>
      <c r="F254" s="28">
        <v>44527</v>
      </c>
      <c r="G254" s="24" t="str">
        <f ca="1">IF(AND(F254-TODAY()&lt;=90,F254-TODAY()&gt;0),"即将到期",IF(F254-TODAY()&lt;=0,"合同已过期","执行中"))</f>
        <v>合同已过期</v>
      </c>
      <c r="H254" s="24"/>
      <c r="I254" s="27" t="s">
        <v>813</v>
      </c>
      <c r="J254" s="28">
        <v>44163</v>
      </c>
      <c r="K254" s="28">
        <v>44527</v>
      </c>
      <c r="L254" s="27">
        <f ca="1">K254-TODAY()</f>
        <v>-894</v>
      </c>
      <c r="M254" s="40" t="e">
        <v>#REF!</v>
      </c>
      <c r="N254" s="28"/>
      <c r="O254" s="27"/>
      <c r="P254" s="30"/>
      <c r="Q254" s="30"/>
      <c r="R254" s="30"/>
      <c r="S254" s="30"/>
      <c r="T254" s="30"/>
    </row>
  </sheetData>
  <autoFilter ref="A4:T254">
    <extLst/>
  </autoFilter>
  <mergeCells count="12">
    <mergeCell ref="I2:L2"/>
    <mergeCell ref="M2:O2"/>
    <mergeCell ref="P2:R2"/>
    <mergeCell ref="S2:T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L10">
    <cfRule type="dataBar" priority="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{80b2b07b-0702-47a5-9755-594f21e02de2}</x14:id>
        </ext>
      </extLst>
    </cfRule>
  </conditionalFormatting>
  <conditionalFormatting sqref="O10">
    <cfRule type="dataBar" priority="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{47acc708-ff5a-4eef-8c39-45d3c46a30ee}</x14:id>
        </ext>
      </extLst>
    </cfRule>
  </conditionalFormatting>
  <conditionalFormatting sqref="L13">
    <cfRule type="dataBar" priority="1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{fa973bf7-9fb2-446e-87eb-08f8d290f5c9}</x14:id>
        </ext>
      </extLst>
    </cfRule>
  </conditionalFormatting>
  <conditionalFormatting sqref="L15">
    <cfRule type="dataBar" priority="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{349adb4c-91d7-4b3e-8c92-3a881612b55b}</x14:id>
        </ext>
      </extLst>
    </cfRule>
  </conditionalFormatting>
  <conditionalFormatting sqref="L16">
    <cfRule type="dataBar" priority="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{a3ec8f23-5544-47d8-8c92-6e3599a6c8cb}</x14:id>
        </ext>
      </extLst>
    </cfRule>
  </conditionalFormatting>
  <conditionalFormatting sqref="L17">
    <cfRule type="dataBar" priority="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{059b0fa8-5509-49bf-a417-32f7a5b5c1f8}</x14:id>
        </ext>
      </extLst>
    </cfRule>
  </conditionalFormatting>
  <conditionalFormatting sqref="L20">
    <cfRule type="dataBar" priority="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{4f577430-ea36-4856-b0f2-02bda22bf98f}</x14:id>
        </ext>
      </extLst>
    </cfRule>
  </conditionalFormatting>
  <conditionalFormatting sqref="L22">
    <cfRule type="dataBar" priority="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{1ba134f8-9c2b-4ec9-9e7b-df0f8098e1ea}</x14:id>
        </ext>
      </extLst>
    </cfRule>
  </conditionalFormatting>
  <conditionalFormatting sqref="L23">
    <cfRule type="dataBar" priority="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{9f749535-29c1-4d9f-b3d0-57b772dc2c42}</x14:id>
        </ext>
      </extLst>
    </cfRule>
  </conditionalFormatting>
  <conditionalFormatting sqref="O27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{9504902c-9ada-47d4-8c12-85fa6d109364}</x14:id>
        </ext>
      </extLst>
    </cfRule>
  </conditionalFormatting>
  <conditionalFormatting sqref="L30">
    <cfRule type="dataBar" priority="1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{ee32fab3-9dad-4f78-b3a4-94146d5189cc}</x14:id>
        </ext>
      </extLst>
    </cfRule>
  </conditionalFormatting>
  <conditionalFormatting sqref="L31">
    <cfRule type="dataBar" priority="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{e83fde4a-71bd-494a-b5d5-c53bbb24b02b}</x14:id>
        </ext>
      </extLst>
    </cfRule>
  </conditionalFormatting>
  <conditionalFormatting sqref="L34">
    <cfRule type="dataBar" priority="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{6d75b5e9-ba58-4d7a-85fe-c99f184c2def}</x14:id>
        </ext>
      </extLst>
    </cfRule>
  </conditionalFormatting>
  <conditionalFormatting sqref="L36">
    <cfRule type="dataBar" priority="1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{5c1f8847-80e7-4536-a651-04062c846473}</x14:id>
        </ext>
      </extLst>
    </cfRule>
  </conditionalFormatting>
  <conditionalFormatting sqref="O45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{f09b234d-fea0-4c6f-9d1a-b4e9a16b2d7d}</x14:id>
        </ext>
      </extLst>
    </cfRule>
  </conditionalFormatting>
  <conditionalFormatting sqref="L4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{07cf2230-01f1-4035-953d-86db18b4ee00}</x14:id>
        </ext>
      </extLst>
    </cfRule>
  </conditionalFormatting>
  <conditionalFormatting sqref="O4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{82d3b8a5-a7f5-4a20-a73b-247770b75918}</x14:id>
        </ext>
      </extLst>
    </cfRule>
  </conditionalFormatting>
  <conditionalFormatting sqref="L48">
    <cfRule type="dataBar" priority="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{bdc06254-efb9-4d22-a44f-e9d2f09563d7}</x14:id>
        </ext>
      </extLst>
    </cfRule>
  </conditionalFormatting>
  <conditionalFormatting sqref="L49">
    <cfRule type="dataBar" priority="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{ba8baf16-4aa5-4696-84ba-59c8bf811e1d}</x14:id>
        </ext>
      </extLst>
    </cfRule>
  </conditionalFormatting>
  <conditionalFormatting sqref="L50">
    <cfRule type="dataBar" priority="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{00536b9b-f42a-4f69-b3a1-08877f9aff22}</x14:id>
        </ext>
      </extLst>
    </cfRule>
  </conditionalFormatting>
  <conditionalFormatting sqref="L51">
    <cfRule type="dataBar" priority="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{8a6eb150-9508-4b1a-809f-79df7d699bfd}</x14:id>
        </ext>
      </extLst>
    </cfRule>
  </conditionalFormatting>
  <conditionalFormatting sqref="L52">
    <cfRule type="dataBar" priority="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{a51b0ed5-f278-48a4-ae13-683dc2f0ddd4}</x14:id>
        </ext>
      </extLst>
    </cfRule>
  </conditionalFormatting>
  <conditionalFormatting sqref="L53">
    <cfRule type="dataBar" priority="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{cc6838da-f52d-42fe-819a-92459393d12c}</x14:id>
        </ext>
      </extLst>
    </cfRule>
  </conditionalFormatting>
  <conditionalFormatting sqref="L54">
    <cfRule type="dataBar" priority="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{f4bbc58e-0e6a-4051-a02f-0d119c28c7e6}</x14:id>
        </ext>
      </extLst>
    </cfRule>
  </conditionalFormatting>
  <conditionalFormatting sqref="L55">
    <cfRule type="dataBar" priority="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{6f3937a1-f2f1-4193-8f19-ecc9752aed56}</x14:id>
        </ext>
      </extLst>
    </cfRule>
  </conditionalFormatting>
  <conditionalFormatting sqref="L56">
    <cfRule type="dataBar" priority="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{7164a7da-3cdf-48c2-b4ad-56f47876e648}</x14:id>
        </ext>
      </extLst>
    </cfRule>
  </conditionalFormatting>
  <conditionalFormatting sqref="L57">
    <cfRule type="dataBar" priority="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{72da04c7-be23-4f2f-a247-4e05b3c246a7}</x14:id>
        </ext>
      </extLst>
    </cfRule>
  </conditionalFormatting>
  <conditionalFormatting sqref="L58">
    <cfRule type="dataBar" priority="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{50026e43-3de8-409d-af27-cf83d3b676fd}</x14:id>
        </ext>
      </extLst>
    </cfRule>
  </conditionalFormatting>
  <conditionalFormatting sqref="L61">
    <cfRule type="dataBar" priority="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{837f397d-37f2-45cb-99cb-ff11498c8eaf}</x14:id>
        </ext>
      </extLst>
    </cfRule>
  </conditionalFormatting>
  <conditionalFormatting sqref="L62">
    <cfRule type="dataBar" priority="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{6ff440ec-6fba-4b73-8edf-982a697e9585}</x14:id>
        </ext>
      </extLst>
    </cfRule>
  </conditionalFormatting>
  <conditionalFormatting sqref="L64">
    <cfRule type="dataBar" priority="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{a463fef2-7582-4b44-829a-b6400b00d11d}</x14:id>
        </ext>
      </extLst>
    </cfRule>
  </conditionalFormatting>
  <conditionalFormatting sqref="L66">
    <cfRule type="dataBar" priority="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{632b2891-c3bf-4fc0-8ea5-0c8d308bd7ee}</x14:id>
        </ext>
      </extLst>
    </cfRule>
  </conditionalFormatting>
  <conditionalFormatting sqref="L67">
    <cfRule type="dataBar" priority="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{22971bc0-04c2-4fd4-85c2-e89b960f7838}</x14:id>
        </ext>
      </extLst>
    </cfRule>
  </conditionalFormatting>
  <conditionalFormatting sqref="O69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{867371f0-98a4-46e2-a715-08e4f2c75b42}</x14:id>
        </ext>
      </extLst>
    </cfRule>
  </conditionalFormatting>
  <conditionalFormatting sqref="L70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{4fd68036-15af-4775-ba88-df0b828fd0eb}</x14:id>
        </ext>
      </extLst>
    </cfRule>
  </conditionalFormatting>
  <conditionalFormatting sqref="O70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{eaa49bfb-3f55-4dcc-b237-b886972c0bba}</x14:id>
        </ext>
      </extLst>
    </cfRule>
  </conditionalFormatting>
  <conditionalFormatting sqref="R72:T72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{57e53d8b-3dae-42b9-8cee-4ad5cc546285}</x14:id>
        </ext>
      </extLst>
    </cfRule>
  </conditionalFormatting>
  <conditionalFormatting sqref="O83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{8a038c3e-547c-4e5a-8f0e-a4401c023343}</x14:id>
        </ext>
      </extLst>
    </cfRule>
  </conditionalFormatting>
  <conditionalFormatting sqref="L84">
    <cfRule type="dataBar" priority="1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{90c29ffa-f938-4131-9d1e-5dfc450f5301}</x14:id>
        </ext>
      </extLst>
    </cfRule>
  </conditionalFormatting>
  <conditionalFormatting sqref="L87">
    <cfRule type="dataBar" priority="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{196cff6b-dae0-4460-b067-51d36b7e2f40}</x14:id>
        </ext>
      </extLst>
    </cfRule>
  </conditionalFormatting>
  <conditionalFormatting sqref="L88">
    <cfRule type="dataBar" priority="1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{57020509-ec74-4039-9ce2-81a63f8c454e}</x14:id>
        </ext>
      </extLst>
    </cfRule>
  </conditionalFormatting>
  <conditionalFormatting sqref="L91"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{d06fd303-9a8a-4594-8dea-51cc514bae22}</x14:id>
        </ext>
      </extLst>
    </cfRule>
  </conditionalFormatting>
  <conditionalFormatting sqref="L94">
    <cfRule type="dataBar" priority="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{646129d2-24f0-4ffb-a138-52efa1f61075}</x14:id>
        </ext>
      </extLst>
    </cfRule>
  </conditionalFormatting>
  <conditionalFormatting sqref="L95">
    <cfRule type="dataBar" priority="1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{0165bc6d-5536-4b95-85b3-6d93d048f719}</x14:id>
        </ext>
      </extLst>
    </cfRule>
  </conditionalFormatting>
  <conditionalFormatting sqref="L96">
    <cfRule type="dataBar" priority="1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{a3aa6314-6a4a-41cf-9511-d31c12d6a9e3}</x14:id>
        </ext>
      </extLst>
    </cfRule>
  </conditionalFormatting>
  <conditionalFormatting sqref="L97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{c69c2799-77a2-40f8-bb75-f29f3ddb073f}</x14:id>
        </ext>
      </extLst>
    </cfRule>
  </conditionalFormatting>
  <conditionalFormatting sqref="O97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{326cf61a-2986-47cd-84f1-183f856a4137}</x14:id>
        </ext>
      </extLst>
    </cfRule>
  </conditionalFormatting>
  <conditionalFormatting sqref="L98">
    <cfRule type="dataBar" priority="1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{035d6ff7-f481-434d-9e73-82442a582a0b}</x14:id>
        </ext>
      </extLst>
    </cfRule>
  </conditionalFormatting>
  <conditionalFormatting sqref="L99">
    <cfRule type="dataBar" priority="1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{75dcc1e6-f954-4b1b-95bf-4a165ad25974}</x14:id>
        </ext>
      </extLst>
    </cfRule>
  </conditionalFormatting>
  <conditionalFormatting sqref="L100">
    <cfRule type="dataBar" priority="1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{991f9f64-db15-496c-8a1c-af1dcf672ad9}</x14:id>
        </ext>
      </extLst>
    </cfRule>
  </conditionalFormatting>
  <conditionalFormatting sqref="L102">
    <cfRule type="dataBar" priority="1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{78270763-0aec-40d2-9bb5-cb9e7b3ccb5c}</x14:id>
        </ext>
      </extLst>
    </cfRule>
  </conditionalFormatting>
  <conditionalFormatting sqref="L105">
    <cfRule type="dataBar" priority="1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{2528e695-1252-4fb8-bd79-dbfd0eabb71a}</x14:id>
        </ext>
      </extLst>
    </cfRule>
  </conditionalFormatting>
  <conditionalFormatting sqref="L106">
    <cfRule type="dataBar" priority="1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{bbda7e33-fade-44dd-bacc-889b63f33599}</x14:id>
        </ext>
      </extLst>
    </cfRule>
  </conditionalFormatting>
  <conditionalFormatting sqref="L107">
    <cfRule type="dataBar" priority="1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{4984195d-f669-4e93-8c35-6eff98fedb38}</x14:id>
        </ext>
      </extLst>
    </cfRule>
  </conditionalFormatting>
  <conditionalFormatting sqref="L108">
    <cfRule type="dataBar" priority="1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{66d0966c-af3a-4fbe-bf21-fb51ad59e1a6}</x14:id>
        </ext>
      </extLst>
    </cfRule>
  </conditionalFormatting>
  <conditionalFormatting sqref="L113">
    <cfRule type="dataBar" priority="1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{0a1e59ce-f9b6-473a-b945-ff45ee29399b}</x14:id>
        </ext>
      </extLst>
    </cfRule>
  </conditionalFormatting>
  <conditionalFormatting sqref="L11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{6f16daee-e171-499e-9ffe-fddb4266ac79}</x14:id>
        </ext>
      </extLst>
    </cfRule>
  </conditionalFormatting>
  <conditionalFormatting sqref="L117">
    <cfRule type="dataBar" priority="1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{b2e14018-48af-4e96-9d66-cdd69cc80fb0}</x14:id>
        </ext>
      </extLst>
    </cfRule>
  </conditionalFormatting>
  <conditionalFormatting sqref="L121">
    <cfRule type="dataBar" priority="1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{81146315-c91b-4fa0-bb9a-688e42a812f8}</x14:id>
        </ext>
      </extLst>
    </cfRule>
  </conditionalFormatting>
  <conditionalFormatting sqref="L124">
    <cfRule type="dataBar" priority="1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{5c85466b-2f63-44c2-9cef-5a594d088e72}</x14:id>
        </ext>
      </extLst>
    </cfRule>
  </conditionalFormatting>
  <conditionalFormatting sqref="L125">
    <cfRule type="dataBar" priority="1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{dd13ff73-d515-4389-8cd9-b674f5463c48}</x14:id>
        </ext>
      </extLst>
    </cfRule>
  </conditionalFormatting>
  <conditionalFormatting sqref="L12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{3dae1dea-4ea8-4df1-9bcd-ace85dbf7ea6}</x14:id>
        </ext>
      </extLst>
    </cfRule>
  </conditionalFormatting>
  <conditionalFormatting sqref="O12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{16f26587-033f-4f17-9bb0-e3ab7918c0b7}</x14:id>
        </ext>
      </extLst>
    </cfRule>
  </conditionalFormatting>
  <conditionalFormatting sqref="L129">
    <cfRule type="dataBar" priority="1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{bd4bd7a9-233f-4809-8463-dda7de3f0189}</x14:id>
        </ext>
      </extLst>
    </cfRule>
  </conditionalFormatting>
  <conditionalFormatting sqref="L131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{2473cd0e-9ae6-46dc-8be7-a34f7c3ccd1b}</x14:id>
        </ext>
      </extLst>
    </cfRule>
  </conditionalFormatting>
  <conditionalFormatting sqref="O131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{a9c78382-5404-458a-84a5-78b65cd84258}</x14:id>
        </ext>
      </extLst>
    </cfRule>
  </conditionalFormatting>
  <conditionalFormatting sqref="L133">
    <cfRule type="dataBar" priority="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{9eccc86a-d4be-4e6a-bb8f-e651307ad83a}</x14:id>
        </ext>
      </extLst>
    </cfRule>
  </conditionalFormatting>
  <conditionalFormatting sqref="L134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{c9ee5a9e-3a17-473a-9ca0-936d797e1751}</x14:id>
        </ext>
      </extLst>
    </cfRule>
  </conditionalFormatting>
  <conditionalFormatting sqref="O134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{490c4786-9b37-41e4-b2ae-2d01d430bcc8}</x14:id>
        </ext>
      </extLst>
    </cfRule>
  </conditionalFormatting>
  <conditionalFormatting sqref="L135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{b92b719a-298e-499f-9aaf-1746150e6f0f}</x14:id>
        </ext>
      </extLst>
    </cfRule>
  </conditionalFormatting>
  <conditionalFormatting sqref="O135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{22ea641a-bcb5-449b-9234-c09abe137551}</x14:id>
        </ext>
      </extLst>
    </cfRule>
  </conditionalFormatting>
  <conditionalFormatting sqref="L13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{a235a8e3-7bb7-4640-a4d2-74b2160b503d}</x14:id>
        </ext>
      </extLst>
    </cfRule>
  </conditionalFormatting>
  <conditionalFormatting sqref="O13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{a9e809ca-3b11-46ba-a4e4-e3b62b6f8a4e}</x14:id>
        </ext>
      </extLst>
    </cfRule>
  </conditionalFormatting>
  <conditionalFormatting sqref="L139">
    <cfRule type="dataBar" priority="1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{38cd74ef-befa-4e7c-a88c-bb54d8a31ca5}</x14:id>
        </ext>
      </extLst>
    </cfRule>
  </conditionalFormatting>
  <conditionalFormatting sqref="L140">
    <cfRule type="dataBar" priority="1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{d7547763-0d87-4485-9048-a3bf2fc05563}</x14:id>
        </ext>
      </extLst>
    </cfRule>
  </conditionalFormatting>
  <conditionalFormatting sqref="L145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{2f077813-10b2-40da-be4e-c673b79060bd}</x14:id>
        </ext>
      </extLst>
    </cfRule>
  </conditionalFormatting>
  <conditionalFormatting sqref="O145">
    <cfRule type="dataBar" priority="1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{5de9776c-d94e-4eb3-ba09-db89d9bd3bf9}</x14:id>
        </ext>
      </extLst>
    </cfRule>
  </conditionalFormatting>
  <conditionalFormatting sqref="L14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{2de0d8d9-a2e0-4c14-9b6a-8578a2d9d26f}</x14:id>
        </ext>
      </extLst>
    </cfRule>
  </conditionalFormatting>
  <conditionalFormatting sqref="O14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{073a6f77-f8d5-4108-9658-b1dbc4116692}</x14:id>
        </ext>
      </extLst>
    </cfRule>
  </conditionalFormatting>
  <conditionalFormatting sqref="L149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{efc2c2ea-98a7-43ce-b210-84e1c0c64a38}</x14:id>
        </ext>
      </extLst>
    </cfRule>
  </conditionalFormatting>
  <conditionalFormatting sqref="O149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{4d7ee0f1-10b9-4c09-a97e-51ed48ecab3c}</x14:id>
        </ext>
      </extLst>
    </cfRule>
  </conditionalFormatting>
  <conditionalFormatting sqref="L152">
    <cfRule type="dataBar" priority="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{a17a928e-2805-4ad2-8ac0-dfe75bdc7edd}</x14:id>
        </ext>
      </extLst>
    </cfRule>
  </conditionalFormatting>
  <conditionalFormatting sqref="L153">
    <cfRule type="dataBar" priority="1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{6948f402-9bfd-405f-acf5-a15a8d96b117}</x14:id>
        </ext>
      </extLst>
    </cfRule>
  </conditionalFormatting>
  <conditionalFormatting sqref="L158">
    <cfRule type="dataBar" priority="1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{d585e336-7c05-43a0-8a4d-ec9921587b7c}</x14:id>
        </ext>
      </extLst>
    </cfRule>
  </conditionalFormatting>
  <conditionalFormatting sqref="O159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{b34a11f1-dc79-4913-a4b2-0a6f262f9f5b}</x14:id>
        </ext>
      </extLst>
    </cfRule>
  </conditionalFormatting>
  <conditionalFormatting sqref="L161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{fbde66be-f282-4162-b29c-c22a985f77fa}</x14:id>
        </ext>
      </extLst>
    </cfRule>
  </conditionalFormatting>
  <conditionalFormatting sqref="O161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{8a8ed2c5-85c5-414e-afa9-c4bc92356298}</x14:id>
        </ext>
      </extLst>
    </cfRule>
  </conditionalFormatting>
  <conditionalFormatting sqref="L163">
    <cfRule type="dataBar" priority="1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{77e7d65b-46bf-467f-8d47-3e2f53424be9}</x14:id>
        </ext>
      </extLst>
    </cfRule>
  </conditionalFormatting>
  <conditionalFormatting sqref="L175">
    <cfRule type="dataBar" priority="1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{e14d297d-87e0-4f5f-af9d-cf781d2baf0e}</x14:id>
        </ext>
      </extLst>
    </cfRule>
  </conditionalFormatting>
  <conditionalFormatting sqref="L178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{9ea121b9-f223-41f2-b5e3-306fe52f83fe}</x14:id>
        </ext>
      </extLst>
    </cfRule>
  </conditionalFormatting>
  <conditionalFormatting sqref="O178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{eb3c2ffb-9866-4b70-b963-cf250c67dc64}</x14:id>
        </ext>
      </extLst>
    </cfRule>
  </conditionalFormatting>
  <conditionalFormatting sqref="L185"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{f09eabbf-6530-4b2a-bf19-18510d1142d9}</x14:id>
        </ext>
      </extLst>
    </cfRule>
  </conditionalFormatting>
  <conditionalFormatting sqref="L186">
    <cfRule type="dataBar" priority="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{12388323-eaa3-4137-b5b4-73e22dadeeac}</x14:id>
        </ext>
      </extLst>
    </cfRule>
  </conditionalFormatting>
  <conditionalFormatting sqref="O189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{d30113a1-c3a0-49d0-84e5-512a872b894a}</x14:id>
        </ext>
      </extLst>
    </cfRule>
  </conditionalFormatting>
  <conditionalFormatting sqref="L194">
    <cfRule type="dataBar" priority="1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{9551b414-2e5b-4910-a1d6-b8e4c9e3933c}</x14:id>
        </ext>
      </extLst>
    </cfRule>
  </conditionalFormatting>
  <conditionalFormatting sqref="O195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{7291ea4e-5941-4c49-b2a5-02e7f7ce2458}</x14:id>
        </ext>
      </extLst>
    </cfRule>
  </conditionalFormatting>
  <conditionalFormatting sqref="O19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{4f30399a-0375-474e-ad71-35191f53a5a8}</x14:id>
        </ext>
      </extLst>
    </cfRule>
  </conditionalFormatting>
  <conditionalFormatting sqref="L197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{c8f77849-95de-4166-a7ec-57e25b79f145}</x14:id>
        </ext>
      </extLst>
    </cfRule>
  </conditionalFormatting>
  <conditionalFormatting sqref="O197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{ad43384b-d908-4a4d-a457-0c56723f8399}</x14:id>
        </ext>
      </extLst>
    </cfRule>
  </conditionalFormatting>
  <conditionalFormatting sqref="L198">
    <cfRule type="dataBar" priority="1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{d18bde11-b642-490e-a0f9-68f8b58738f0}</x14:id>
        </ext>
      </extLst>
    </cfRule>
  </conditionalFormatting>
  <conditionalFormatting sqref="L200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{d0fd7b41-c4c6-4ed4-bb30-2fd741520365}</x14:id>
        </ext>
      </extLst>
    </cfRule>
  </conditionalFormatting>
  <conditionalFormatting sqref="O200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{cc12b0c7-05ea-4b23-9157-3045fcf8c863}</x14:id>
        </ext>
      </extLst>
    </cfRule>
  </conditionalFormatting>
  <conditionalFormatting sqref="L201">
    <cfRule type="dataBar" priority="1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{37e21258-9148-41fd-bf92-abd958a3c570}</x14:id>
        </ext>
      </extLst>
    </cfRule>
  </conditionalFormatting>
  <conditionalFormatting sqref="L202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{f7c624a6-8f21-44e6-92eb-28ddcf2afaf0}</x14:id>
        </ext>
      </extLst>
    </cfRule>
  </conditionalFormatting>
  <conditionalFormatting sqref="O202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{364bca73-d393-430d-b187-ed0a185d83ff}</x14:id>
        </ext>
      </extLst>
    </cfRule>
  </conditionalFormatting>
  <conditionalFormatting sqref="L204">
    <cfRule type="dataBar" priority="1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{0a6deb0e-00c1-45a8-a1f4-42f5444efe2d}</x14:id>
        </ext>
      </extLst>
    </cfRule>
  </conditionalFormatting>
  <conditionalFormatting sqref="L206">
    <cfRule type="dataBar" priority="1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{c3aafeb1-7f03-43a3-824a-a5a9f0a86d01}</x14:id>
        </ext>
      </extLst>
    </cfRule>
  </conditionalFormatting>
  <conditionalFormatting sqref="L207">
    <cfRule type="dataBar" priority="1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{9c372ff4-64ec-4c8d-924a-23941b9145cd}</x14:id>
        </ext>
      </extLst>
    </cfRule>
  </conditionalFormatting>
  <conditionalFormatting sqref="L209"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{34849435-b713-43b6-8079-d46a61b06bb7}</x14:id>
        </ext>
      </extLst>
    </cfRule>
  </conditionalFormatting>
  <conditionalFormatting sqref="O209"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{e171b1c6-ae6e-4fd2-9d8a-25ed85755595}</x14:id>
        </ext>
      </extLst>
    </cfRule>
  </conditionalFormatting>
  <conditionalFormatting sqref="L210">
    <cfRule type="dataBar" priority="1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{eeb7a1f6-9c9c-4668-882b-6d35e35758e4}</x14:id>
        </ext>
      </extLst>
    </cfRule>
  </conditionalFormatting>
  <conditionalFormatting sqref="L211">
    <cfRule type="dataBar" priority="1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{d215fadb-41c5-428e-ba74-de5dac2c3991}</x14:id>
        </ext>
      </extLst>
    </cfRule>
  </conditionalFormatting>
  <conditionalFormatting sqref="L212"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{d001edda-8bd3-4625-9184-8d4ed50cf7c0}</x14:id>
        </ext>
      </extLst>
    </cfRule>
  </conditionalFormatting>
  <conditionalFormatting sqref="L215">
    <cfRule type="dataBar" priority="1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{83febe84-e429-4ba4-9385-7b2ff9742839}</x14:id>
        </ext>
      </extLst>
    </cfRule>
  </conditionalFormatting>
  <conditionalFormatting sqref="L216">
    <cfRule type="dataBar" priority="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{e1f3572d-d214-47da-bfd3-3fb11147b0b4}</x14:id>
        </ext>
      </extLst>
    </cfRule>
  </conditionalFormatting>
  <conditionalFormatting sqref="L217">
    <cfRule type="dataBar" priority="1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{2c22f420-514c-498d-a157-49d715bd236a}</x14:id>
        </ext>
      </extLst>
    </cfRule>
  </conditionalFormatting>
  <conditionalFormatting sqref="L220">
    <cfRule type="dataBar" priority="1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{a22b966b-0111-47ce-b8cb-ed1cbdea6be3}</x14:id>
        </ext>
      </extLst>
    </cfRule>
  </conditionalFormatting>
  <conditionalFormatting sqref="L221">
    <cfRule type="dataBar" priority="1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{4df34c42-08e5-497b-b92e-2afd9ba2328b}</x14:id>
        </ext>
      </extLst>
    </cfRule>
  </conditionalFormatting>
  <conditionalFormatting sqref="L223">
    <cfRule type="dataBar" priority="1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{82c4501e-0610-406b-8555-fc9d99942b04}</x14:id>
        </ext>
      </extLst>
    </cfRule>
  </conditionalFormatting>
  <conditionalFormatting sqref="L227">
    <cfRule type="dataBar" priority="1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{3f3449ce-5030-4020-b98d-25326138e71b}</x14:id>
        </ext>
      </extLst>
    </cfRule>
  </conditionalFormatting>
  <conditionalFormatting sqref="L228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{885a24ab-b61e-4fef-ade5-47cee58636ab}</x14:id>
        </ext>
      </extLst>
    </cfRule>
  </conditionalFormatting>
  <conditionalFormatting sqref="L231"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{5f08ac47-dfdf-47d2-9a1a-503384db7717}</x14:id>
        </ext>
      </extLst>
    </cfRule>
  </conditionalFormatting>
  <conditionalFormatting sqref="L234">
    <cfRule type="dataBar" priority="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{09769827-825c-4122-a519-aed1cfda83ac}</x14:id>
        </ext>
      </extLst>
    </cfRule>
  </conditionalFormatting>
  <conditionalFormatting sqref="L235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{2e051d76-7878-492b-928f-48edba66c38c}</x14:id>
        </ext>
      </extLst>
    </cfRule>
  </conditionalFormatting>
  <conditionalFormatting sqref="O235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{e10672aa-d828-4545-b859-4b61c9b10079}</x14:id>
        </ext>
      </extLst>
    </cfRule>
  </conditionalFormatting>
  <conditionalFormatting sqref="L237">
    <cfRule type="dataBar" priority="1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{ab8ec2bc-e9f7-40a9-b7e5-4db4e793be5a}</x14:id>
        </ext>
      </extLst>
    </cfRule>
  </conditionalFormatting>
  <conditionalFormatting sqref="L238">
    <cfRule type="dataBar" priority="1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{a4965171-b1af-4898-8ebd-a386b6a80901}</x14:id>
        </ext>
      </extLst>
    </cfRule>
  </conditionalFormatting>
  <conditionalFormatting sqref="L239">
    <cfRule type="dataBar" priority="1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{b1ea1e88-2127-4e26-a750-e5349e2a4b2f}</x14:id>
        </ext>
      </extLst>
    </cfRule>
  </conditionalFormatting>
  <conditionalFormatting sqref="L240">
    <cfRule type="dataBar" priority="1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{8f3c0ebc-9b1f-43a3-94db-9cec2e99aac3}</x14:id>
        </ext>
      </extLst>
    </cfRule>
  </conditionalFormatting>
  <conditionalFormatting sqref="L241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{d5bf47c7-b3d8-458b-8fdd-afd85d0457b0}</x14:id>
        </ext>
      </extLst>
    </cfRule>
  </conditionalFormatting>
  <conditionalFormatting sqref="O241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{c56957c1-738b-43ef-8570-bb93550f8ed7}</x14:id>
        </ext>
      </extLst>
    </cfRule>
  </conditionalFormatting>
  <conditionalFormatting sqref="L242">
    <cfRule type="dataBar" priority="1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{8f41cce8-9e42-472d-8b2c-c98562e7f23a}</x14:id>
        </ext>
      </extLst>
    </cfRule>
  </conditionalFormatting>
  <conditionalFormatting sqref="L245">
    <cfRule type="dataBar" priority="1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{1e7b4271-c0ec-49ed-97a4-f8c5104ae08a}</x14:id>
        </ext>
      </extLst>
    </cfRule>
  </conditionalFormatting>
  <conditionalFormatting sqref="L24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{ed8c56b3-9ef4-4430-b258-9efaaa155c97}</x14:id>
        </ext>
      </extLst>
    </cfRule>
  </conditionalFormatting>
  <conditionalFormatting sqref="O24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{fbc0aae0-c419-44d0-b1e7-d7a4a1f2d1d0}</x14:id>
        </ext>
      </extLst>
    </cfRule>
  </conditionalFormatting>
  <conditionalFormatting sqref="O249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{c3937a0e-b10e-40f4-9bf0-7e79760a3d9a}</x14:id>
        </ext>
      </extLst>
    </cfRule>
  </conditionalFormatting>
  <conditionalFormatting sqref="L251"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{d7c1c3ad-8750-4d7b-aea0-6efd022ce40e}</x14:id>
        </ext>
      </extLst>
    </cfRule>
  </conditionalFormatting>
  <conditionalFormatting sqref="O251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{a44a341f-6430-4bcd-9dd9-f6a85f9d91b9}</x14:id>
        </ext>
      </extLst>
    </cfRule>
  </conditionalFormatting>
  <conditionalFormatting sqref="L252">
    <cfRule type="dataBar" priority="1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{6820579c-fcde-4052-880f-526b15e5198a}</x14:id>
        </ext>
      </extLst>
    </cfRule>
  </conditionalFormatting>
  <conditionalFormatting sqref="O253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{120cc516-308b-400b-8b8d-07af3865173d}</x14:id>
        </ext>
      </extLst>
    </cfRule>
  </conditionalFormatting>
  <conditionalFormatting sqref="L32:L33">
    <cfRule type="dataBar" priority="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{9478c9ee-f3a1-4b52-98a6-8dceae7f892f}</x14:id>
        </ext>
      </extLst>
    </cfRule>
  </conditionalFormatting>
  <conditionalFormatting sqref="L68:L69">
    <cfRule type="dataBar" priority="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{72cb398b-c090-4001-974d-26d65269b95b}</x14:id>
        </ext>
      </extLst>
    </cfRule>
  </conditionalFormatting>
  <conditionalFormatting sqref="L142:L144">
    <cfRule type="dataBar" priority="1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{ed0deece-82d1-4ad5-931c-5edea633ade2}</x14:id>
        </ext>
      </extLst>
    </cfRule>
  </conditionalFormatting>
  <conditionalFormatting sqref="L147:L148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{bf7aaa3b-eea8-4576-964a-6bc3f6d00155}</x14:id>
        </ext>
      </extLst>
    </cfRule>
  </conditionalFormatting>
  <conditionalFormatting sqref="L195:L19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{1107d20e-c543-4e8f-94cc-ffc4fbaaff0f}</x14:id>
        </ext>
      </extLst>
    </cfRule>
  </conditionalFormatting>
  <conditionalFormatting sqref="L232:L233">
    <cfRule type="dataBar" priority="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{e5247d2b-cabf-47fb-805a-571c8382e621}</x14:id>
        </ext>
      </extLst>
    </cfRule>
  </conditionalFormatting>
  <conditionalFormatting sqref="O81:O82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{2fe4213d-4202-44fd-8949-6df658493401}</x14:id>
        </ext>
      </extLst>
    </cfRule>
  </conditionalFormatting>
  <conditionalFormatting sqref="O147:O14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{f3915ad0-5f4a-4cb2-8079-e35d57e4fed5}</x14:id>
        </ext>
      </extLst>
    </cfRule>
  </conditionalFormatting>
  <conditionalFormatting sqref="O237:O238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{e7263fd5-5c54-4264-ae62-0b34609ab6b9}</x14:id>
        </ext>
      </extLst>
    </cfRule>
  </conditionalFormatting>
  <conditionalFormatting sqref="L249:L250 L11:L12 L3:L8 L63 L28:L29 L37:L44 L35 L71:L83 L59:L60 L65 L213:L214 L191:L193 L236 L187:L188 L224:L225 L208 L205 L218:L219 L203 L229:L230 L199 L169 L173:L174 L171 L130 L141 L162 L164:L166 L126:L127 L150:L151 L137:L138 L154:L157 L160 L179:L180 L182:L183 L122:L123 L114:L115 L118:L120 L243:L244 L101 L110:L112 L247 L89:L90 L85:L86 L103:L104"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{6f91e54e-60d0-40b3-afda-200da59279bf}</x14:id>
        </ext>
      </extLst>
    </cfRule>
  </conditionalFormatting>
  <conditionalFormatting sqref="O28:O44 O254 O3:O8 O71:O80 O47:O68 O11:O26 O201 O236 O203:O208 O179:O188 O160 O162:O177 O132:O133 O190:O194 O137:O144 O198:O199 O150:O158 O239:O240 O242:O245 O117:O127 O250 O252 O113:O115 O84:O96 O247:O248 O98:O111 O129:O130 P5:T10 O210:O234">
    <cfRule type="dataBar" priority="1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{8374e054-c549-442f-8a7e-0df7464ebe48}</x14:id>
        </ext>
      </extLst>
    </cfRule>
  </conditionalFormatting>
  <conditionalFormatting sqref="F5:G10">
    <cfRule type="dataBar" priority="1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{b28ba405-4da9-41f3-86ac-63e931e2d4cd}</x14:id>
        </ext>
      </extLst>
    </cfRule>
  </conditionalFormatting>
  <conditionalFormatting sqref="L14 L27">
    <cfRule type="dataBar" priority="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{eeab107c-9558-4ae1-957b-eb49979a5c14}</x14:id>
        </ext>
      </extLst>
    </cfRule>
  </conditionalFormatting>
  <conditionalFormatting sqref="L18:L19 L26">
    <cfRule type="dataBar" priority="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{cd3fceb0-4bb6-4c37-a34d-44eb2a11ea60}</x14:id>
        </ext>
      </extLst>
    </cfRule>
  </conditionalFormatting>
  <conditionalFormatting sqref="L24:L25 L21">
    <cfRule type="dataBar" priority="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{233831cd-3477-47f2-8434-a24fa719bc88}</x14:id>
        </ext>
      </extLst>
    </cfRule>
  </conditionalFormatting>
  <conditionalFormatting sqref="L45 L47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{05657702-fd73-48e2-8b3f-8844ab8c246d}</x14:id>
        </ext>
      </extLst>
    </cfRule>
  </conditionalFormatting>
  <conditionalFormatting sqref="L92:L93 L248">
    <cfRule type="dataBar" priority="1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{8a781118-976b-4feb-9802-d6ff4685e3c8}</x14:id>
        </ext>
      </extLst>
    </cfRule>
  </conditionalFormatting>
  <conditionalFormatting sqref="L132 L109">
    <cfRule type="dataBar" priority="1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{ec52a155-683e-4d77-9c73-b2afc700cb31}</x14:id>
        </ext>
      </extLst>
    </cfRule>
  </conditionalFormatting>
  <conditionalFormatting sqref="O112 O11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{5f0aabdf-7878-464d-9a0e-0a6edd4993f4}</x14:id>
        </ext>
      </extLst>
    </cfRule>
  </conditionalFormatting>
  <conditionalFormatting sqref="L159 L254">
    <cfRule type="dataBar" priority="1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{775052ca-2981-404a-b9e5-03ce82896eaf}</x14:id>
        </ext>
      </extLst>
    </cfRule>
  </conditionalFormatting>
  <conditionalFormatting sqref="L167:L168 L172 L176:L177 L170"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{2a73d3e6-80b9-4e26-ac46-7470f1cfcd04}</x14:id>
        </ext>
      </extLst>
    </cfRule>
  </conditionalFormatting>
  <conditionalFormatting sqref="L190 L181"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{c5a78545-5bd5-4f35-bd37-fffe58d5edca}</x14:id>
        </ext>
      </extLst>
    </cfRule>
  </conditionalFormatting>
  <conditionalFormatting sqref="L226 L184">
    <cfRule type="dataBar" priority="1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{ae8055da-9006-4298-b10e-a388694efc42}</x14:id>
        </ext>
      </extLst>
    </cfRule>
  </conditionalFormatting>
  <dataValidations count="4">
    <dataValidation type="list" allowBlank="1" showInputMessage="1" showErrorMessage="1" sqref="E27 E103 E113 E122 E146 E168 E236 E5:E19 E173:E174 E178:E186 E189:E200 E202:E210 E212:E216 E218:E220 E223:E227 E229:E233 E241:E242 E244:E248 E250:E253">
      <formula1>"全日制,劳务派遣,实习生,兼职小时工"</formula1>
    </dataValidation>
    <dataValidation type="list" allowBlank="1" showInputMessage="1" showErrorMessage="1" sqref="E201 E211 E217 E221 E249 E254 E20:E26 E28:E102 E104:E112 E114:E121 E123:E145 E147:E167 E169:E172 E175:E177 E187:E188 E234:E235 E237:E240">
      <formula1>"全日制,劳务派遣,实习生,小时工"</formula1>
    </dataValidation>
    <dataValidation type="list" allowBlank="1" showInputMessage="1" showErrorMessage="1" sqref="E222 E228">
      <formula1>"全日制,劳务派遣,实习生,兼职小时工,一定工作任务"</formula1>
    </dataValidation>
    <dataValidation type="list" allowBlank="1" showInputMessage="1" showErrorMessage="1" sqref="E243">
      <formula1>"全日制,劳务派遣,实习生"</formula1>
    </dataValidation>
  </dataValidations>
  <pageMargins left="0.7" right="0.7" top="0.75" bottom="0.75" header="0.3" footer="0.3"/>
  <pageSetup paperSize="9" orientation="landscape" horizontalDpi="300" verticalDpi="300"/>
  <headerFooter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b2b07b-0702-47a5-9755-594f21e02d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</xm:sqref>
        </x14:conditionalFormatting>
        <x14:conditionalFormatting xmlns:xm="http://schemas.microsoft.com/office/excel/2006/main">
          <x14:cfRule type="dataBar" id="{47acc708-ff5a-4eef-8c39-45d3c46a30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O10</xm:sqref>
        </x14:conditionalFormatting>
        <x14:conditionalFormatting xmlns:xm="http://schemas.microsoft.com/office/excel/2006/main">
          <x14:cfRule type="dataBar" id="{fa973bf7-9fb2-446e-87eb-08f8d290f5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349adb4c-91d7-4b3e-8c92-3a881612b5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</xm:sqref>
        </x14:conditionalFormatting>
        <x14:conditionalFormatting xmlns:xm="http://schemas.microsoft.com/office/excel/2006/main">
          <x14:cfRule type="dataBar" id="{a3ec8f23-5544-47d8-8c92-6e3599a6c8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L16</xm:sqref>
        </x14:conditionalFormatting>
        <x14:conditionalFormatting xmlns:xm="http://schemas.microsoft.com/office/excel/2006/main">
          <x14:cfRule type="dataBar" id="{059b0fa8-5509-49bf-a417-32f7a5b5c1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L17</xm:sqref>
        </x14:conditionalFormatting>
        <x14:conditionalFormatting xmlns:xm="http://schemas.microsoft.com/office/excel/2006/main">
          <x14:cfRule type="dataBar" id="{4f577430-ea36-4856-b0f2-02bda22bf9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L20</xm:sqref>
        </x14:conditionalFormatting>
        <x14:conditionalFormatting xmlns:xm="http://schemas.microsoft.com/office/excel/2006/main">
          <x14:cfRule type="dataBar" id="{1ba134f8-9c2b-4ec9-9e7b-df0f8098e1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L22</xm:sqref>
        </x14:conditionalFormatting>
        <x14:conditionalFormatting xmlns:xm="http://schemas.microsoft.com/office/excel/2006/main">
          <x14:cfRule type="dataBar" id="{9f749535-29c1-4d9f-b3d0-57b772dc2c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L23</xm:sqref>
        </x14:conditionalFormatting>
        <x14:conditionalFormatting xmlns:xm="http://schemas.microsoft.com/office/excel/2006/main">
          <x14:cfRule type="dataBar" id="{9504902c-9ada-47d4-8c12-85fa6d109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O27</xm:sqref>
        </x14:conditionalFormatting>
        <x14:conditionalFormatting xmlns:xm="http://schemas.microsoft.com/office/excel/2006/main">
          <x14:cfRule type="dataBar" id="{ee32fab3-9dad-4f78-b3a4-94146d5189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L30</xm:sqref>
        </x14:conditionalFormatting>
        <x14:conditionalFormatting xmlns:xm="http://schemas.microsoft.com/office/excel/2006/main">
          <x14:cfRule type="dataBar" id="{e83fde4a-71bd-494a-b5d5-c53bbb24b0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L31</xm:sqref>
        </x14:conditionalFormatting>
        <x14:conditionalFormatting xmlns:xm="http://schemas.microsoft.com/office/excel/2006/main">
          <x14:cfRule type="dataBar" id="{6d75b5e9-ba58-4d7a-85fe-c99f184c2d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L34</xm:sqref>
        </x14:conditionalFormatting>
        <x14:conditionalFormatting xmlns:xm="http://schemas.microsoft.com/office/excel/2006/main">
          <x14:cfRule type="dataBar" id="{5c1f8847-80e7-4536-a651-04062c8464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L36</xm:sqref>
        </x14:conditionalFormatting>
        <x14:conditionalFormatting xmlns:xm="http://schemas.microsoft.com/office/excel/2006/main">
          <x14:cfRule type="dataBar" id="{f09b234d-fea0-4c6f-9d1a-b4e9a16b2d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O45</xm:sqref>
        </x14:conditionalFormatting>
        <x14:conditionalFormatting xmlns:xm="http://schemas.microsoft.com/office/excel/2006/main">
          <x14:cfRule type="dataBar" id="{07cf2230-01f1-4035-953d-86db18b4ee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L46</xm:sqref>
        </x14:conditionalFormatting>
        <x14:conditionalFormatting xmlns:xm="http://schemas.microsoft.com/office/excel/2006/main">
          <x14:cfRule type="dataBar" id="{82d3b8a5-a7f5-4a20-a73b-247770b759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O46</xm:sqref>
        </x14:conditionalFormatting>
        <x14:conditionalFormatting xmlns:xm="http://schemas.microsoft.com/office/excel/2006/main">
          <x14:cfRule type="dataBar" id="{bdc06254-efb9-4d22-a44f-e9d2f09563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L48</xm:sqref>
        </x14:conditionalFormatting>
        <x14:conditionalFormatting xmlns:xm="http://schemas.microsoft.com/office/excel/2006/main">
          <x14:cfRule type="dataBar" id="{ba8baf16-4aa5-4696-84ba-59c8bf811e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L49</xm:sqref>
        </x14:conditionalFormatting>
        <x14:conditionalFormatting xmlns:xm="http://schemas.microsoft.com/office/excel/2006/main">
          <x14:cfRule type="dataBar" id="{00536b9b-f42a-4f69-b3a1-08877f9aff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L50</xm:sqref>
        </x14:conditionalFormatting>
        <x14:conditionalFormatting xmlns:xm="http://schemas.microsoft.com/office/excel/2006/main">
          <x14:cfRule type="dataBar" id="{8a6eb150-9508-4b1a-809f-79df7d699b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L51</xm:sqref>
        </x14:conditionalFormatting>
        <x14:conditionalFormatting xmlns:xm="http://schemas.microsoft.com/office/excel/2006/main">
          <x14:cfRule type="dataBar" id="{a51b0ed5-f278-48a4-ae13-683dc2f0dd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L52</xm:sqref>
        </x14:conditionalFormatting>
        <x14:conditionalFormatting xmlns:xm="http://schemas.microsoft.com/office/excel/2006/main">
          <x14:cfRule type="dataBar" id="{cc6838da-f52d-42fe-819a-92459393d1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L53</xm:sqref>
        </x14:conditionalFormatting>
        <x14:conditionalFormatting xmlns:xm="http://schemas.microsoft.com/office/excel/2006/main">
          <x14:cfRule type="dataBar" id="{f4bbc58e-0e6a-4051-a02f-0d119c28c7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L54</xm:sqref>
        </x14:conditionalFormatting>
        <x14:conditionalFormatting xmlns:xm="http://schemas.microsoft.com/office/excel/2006/main">
          <x14:cfRule type="dataBar" id="{6f3937a1-f2f1-4193-8f19-ecc9752aed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L55</xm:sqref>
        </x14:conditionalFormatting>
        <x14:conditionalFormatting xmlns:xm="http://schemas.microsoft.com/office/excel/2006/main">
          <x14:cfRule type="dataBar" id="{7164a7da-3cdf-48c2-b4ad-56f47876e6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L56</xm:sqref>
        </x14:conditionalFormatting>
        <x14:conditionalFormatting xmlns:xm="http://schemas.microsoft.com/office/excel/2006/main">
          <x14:cfRule type="dataBar" id="{72da04c7-be23-4f2f-a247-4e05b3c246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L57</xm:sqref>
        </x14:conditionalFormatting>
        <x14:conditionalFormatting xmlns:xm="http://schemas.microsoft.com/office/excel/2006/main">
          <x14:cfRule type="dataBar" id="{50026e43-3de8-409d-af27-cf83d3b676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L58</xm:sqref>
        </x14:conditionalFormatting>
        <x14:conditionalFormatting xmlns:xm="http://schemas.microsoft.com/office/excel/2006/main">
          <x14:cfRule type="dataBar" id="{837f397d-37f2-45cb-99cb-ff11498c8e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L61</xm:sqref>
        </x14:conditionalFormatting>
        <x14:conditionalFormatting xmlns:xm="http://schemas.microsoft.com/office/excel/2006/main">
          <x14:cfRule type="dataBar" id="{6ff440ec-6fba-4b73-8edf-982a697e95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L62</xm:sqref>
        </x14:conditionalFormatting>
        <x14:conditionalFormatting xmlns:xm="http://schemas.microsoft.com/office/excel/2006/main">
          <x14:cfRule type="dataBar" id="{a463fef2-7582-4b44-829a-b6400b00d1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L64</xm:sqref>
        </x14:conditionalFormatting>
        <x14:conditionalFormatting xmlns:xm="http://schemas.microsoft.com/office/excel/2006/main">
          <x14:cfRule type="dataBar" id="{632b2891-c3bf-4fc0-8ea5-0c8d308bd7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L66</xm:sqref>
        </x14:conditionalFormatting>
        <x14:conditionalFormatting xmlns:xm="http://schemas.microsoft.com/office/excel/2006/main">
          <x14:cfRule type="dataBar" id="{22971bc0-04c2-4fd4-85c2-e89b960f78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L67</xm:sqref>
        </x14:conditionalFormatting>
        <x14:conditionalFormatting xmlns:xm="http://schemas.microsoft.com/office/excel/2006/main">
          <x14:cfRule type="dataBar" id="{867371f0-98a4-46e2-a715-08e4f2c75b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O69</xm:sqref>
        </x14:conditionalFormatting>
        <x14:conditionalFormatting xmlns:xm="http://schemas.microsoft.com/office/excel/2006/main">
          <x14:cfRule type="dataBar" id="{4fd68036-15af-4775-ba88-df0b828fd0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L70</xm:sqref>
        </x14:conditionalFormatting>
        <x14:conditionalFormatting xmlns:xm="http://schemas.microsoft.com/office/excel/2006/main">
          <x14:cfRule type="dataBar" id="{eaa49bfb-3f55-4dcc-b237-b886972c0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O70</xm:sqref>
        </x14:conditionalFormatting>
        <x14:conditionalFormatting xmlns:xm="http://schemas.microsoft.com/office/excel/2006/main">
          <x14:cfRule type="dataBar" id="{57e53d8b-3dae-42b9-8cee-4ad5cc5462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R72:T72</xm:sqref>
        </x14:conditionalFormatting>
        <x14:conditionalFormatting xmlns:xm="http://schemas.microsoft.com/office/excel/2006/main">
          <x14:cfRule type="dataBar" id="{8a038c3e-547c-4e5a-8f0e-a4401c0233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O83</xm:sqref>
        </x14:conditionalFormatting>
        <x14:conditionalFormatting xmlns:xm="http://schemas.microsoft.com/office/excel/2006/main">
          <x14:cfRule type="dataBar" id="{90c29ffa-f938-4131-9d1e-5dfc450f53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L84</xm:sqref>
        </x14:conditionalFormatting>
        <x14:conditionalFormatting xmlns:xm="http://schemas.microsoft.com/office/excel/2006/main">
          <x14:cfRule type="dataBar" id="{196cff6b-dae0-4460-b067-51d36b7e2f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L87</xm:sqref>
        </x14:conditionalFormatting>
        <x14:conditionalFormatting xmlns:xm="http://schemas.microsoft.com/office/excel/2006/main">
          <x14:cfRule type="dataBar" id="{57020509-ec74-4039-9ce2-81a63f8c45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L88</xm:sqref>
        </x14:conditionalFormatting>
        <x14:conditionalFormatting xmlns:xm="http://schemas.microsoft.com/office/excel/2006/main">
          <x14:cfRule type="dataBar" id="{d06fd303-9a8a-4594-8dea-51cc514ba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L91</xm:sqref>
        </x14:conditionalFormatting>
        <x14:conditionalFormatting xmlns:xm="http://schemas.microsoft.com/office/excel/2006/main">
          <x14:cfRule type="dataBar" id="{646129d2-24f0-4ffb-a138-52efa1f610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L94</xm:sqref>
        </x14:conditionalFormatting>
        <x14:conditionalFormatting xmlns:xm="http://schemas.microsoft.com/office/excel/2006/main">
          <x14:cfRule type="dataBar" id="{0165bc6d-5536-4b95-85b3-6d93d048f7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L95</xm:sqref>
        </x14:conditionalFormatting>
        <x14:conditionalFormatting xmlns:xm="http://schemas.microsoft.com/office/excel/2006/main">
          <x14:cfRule type="dataBar" id="{a3aa6314-6a4a-41cf-9511-d31c12d6a9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L96</xm:sqref>
        </x14:conditionalFormatting>
        <x14:conditionalFormatting xmlns:xm="http://schemas.microsoft.com/office/excel/2006/main">
          <x14:cfRule type="dataBar" id="{c69c2799-77a2-40f8-bb75-f29f3ddb0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L97</xm:sqref>
        </x14:conditionalFormatting>
        <x14:conditionalFormatting xmlns:xm="http://schemas.microsoft.com/office/excel/2006/main">
          <x14:cfRule type="dataBar" id="{326cf61a-2986-47cd-84f1-183f856a41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O97</xm:sqref>
        </x14:conditionalFormatting>
        <x14:conditionalFormatting xmlns:xm="http://schemas.microsoft.com/office/excel/2006/main">
          <x14:cfRule type="dataBar" id="{035d6ff7-f481-434d-9e73-82442a582a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L98</xm:sqref>
        </x14:conditionalFormatting>
        <x14:conditionalFormatting xmlns:xm="http://schemas.microsoft.com/office/excel/2006/main">
          <x14:cfRule type="dataBar" id="{75dcc1e6-f954-4b1b-95bf-4a165ad259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L99</xm:sqref>
        </x14:conditionalFormatting>
        <x14:conditionalFormatting xmlns:xm="http://schemas.microsoft.com/office/excel/2006/main">
          <x14:cfRule type="dataBar" id="{991f9f64-db15-496c-8a1c-af1dcf672a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L100</xm:sqref>
        </x14:conditionalFormatting>
        <x14:conditionalFormatting xmlns:xm="http://schemas.microsoft.com/office/excel/2006/main">
          <x14:cfRule type="dataBar" id="{78270763-0aec-40d2-9bb5-cb9e7b3ccb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L102</xm:sqref>
        </x14:conditionalFormatting>
        <x14:conditionalFormatting xmlns:xm="http://schemas.microsoft.com/office/excel/2006/main">
          <x14:cfRule type="dataBar" id="{2528e695-1252-4fb8-bd79-dbfd0eabb7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L105</xm:sqref>
        </x14:conditionalFormatting>
        <x14:conditionalFormatting xmlns:xm="http://schemas.microsoft.com/office/excel/2006/main">
          <x14:cfRule type="dataBar" id="{bbda7e33-fade-44dd-bacc-889b63f335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L106</xm:sqref>
        </x14:conditionalFormatting>
        <x14:conditionalFormatting xmlns:xm="http://schemas.microsoft.com/office/excel/2006/main">
          <x14:cfRule type="dataBar" id="{4984195d-f669-4e93-8c35-6eff98fedb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L107</xm:sqref>
        </x14:conditionalFormatting>
        <x14:conditionalFormatting xmlns:xm="http://schemas.microsoft.com/office/excel/2006/main">
          <x14:cfRule type="dataBar" id="{66d0966c-af3a-4fbe-bf21-fb51ad59e1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L108</xm:sqref>
        </x14:conditionalFormatting>
        <x14:conditionalFormatting xmlns:xm="http://schemas.microsoft.com/office/excel/2006/main">
          <x14:cfRule type="dataBar" id="{0a1e59ce-f9b6-473a-b945-ff45ee2939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L113</xm:sqref>
        </x14:conditionalFormatting>
        <x14:conditionalFormatting xmlns:xm="http://schemas.microsoft.com/office/excel/2006/main">
          <x14:cfRule type="dataBar" id="{6f16daee-e171-499e-9ffe-fddb4266ac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L116</xm:sqref>
        </x14:conditionalFormatting>
        <x14:conditionalFormatting xmlns:xm="http://schemas.microsoft.com/office/excel/2006/main">
          <x14:cfRule type="dataBar" id="{b2e14018-48af-4e96-9d66-cdd69cc80f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L117</xm:sqref>
        </x14:conditionalFormatting>
        <x14:conditionalFormatting xmlns:xm="http://schemas.microsoft.com/office/excel/2006/main">
          <x14:cfRule type="dataBar" id="{81146315-c91b-4fa0-bb9a-688e42a812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L121</xm:sqref>
        </x14:conditionalFormatting>
        <x14:conditionalFormatting xmlns:xm="http://schemas.microsoft.com/office/excel/2006/main">
          <x14:cfRule type="dataBar" id="{5c85466b-2f63-44c2-9cef-5a594d088e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L124</xm:sqref>
        </x14:conditionalFormatting>
        <x14:conditionalFormatting xmlns:xm="http://schemas.microsoft.com/office/excel/2006/main">
          <x14:cfRule type="dataBar" id="{dd13ff73-d515-4389-8cd9-b674f5463c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L125</xm:sqref>
        </x14:conditionalFormatting>
        <x14:conditionalFormatting xmlns:xm="http://schemas.microsoft.com/office/excel/2006/main">
          <x14:cfRule type="dataBar" id="{3dae1dea-4ea8-4df1-9bcd-ace85dbf7e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L128</xm:sqref>
        </x14:conditionalFormatting>
        <x14:conditionalFormatting xmlns:xm="http://schemas.microsoft.com/office/excel/2006/main">
          <x14:cfRule type="dataBar" id="{16f26587-033f-4f17-9bb0-e3ab7918c0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O128</xm:sqref>
        </x14:conditionalFormatting>
        <x14:conditionalFormatting xmlns:xm="http://schemas.microsoft.com/office/excel/2006/main">
          <x14:cfRule type="dataBar" id="{bd4bd7a9-233f-4809-8463-dda7de3f01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L129</xm:sqref>
        </x14:conditionalFormatting>
        <x14:conditionalFormatting xmlns:xm="http://schemas.microsoft.com/office/excel/2006/main">
          <x14:cfRule type="dataBar" id="{2473cd0e-9ae6-46dc-8be7-a34f7c3ccd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L131</xm:sqref>
        </x14:conditionalFormatting>
        <x14:conditionalFormatting xmlns:xm="http://schemas.microsoft.com/office/excel/2006/main">
          <x14:cfRule type="dataBar" id="{a9c78382-5404-458a-84a5-78b65cd842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O131</xm:sqref>
        </x14:conditionalFormatting>
        <x14:conditionalFormatting xmlns:xm="http://schemas.microsoft.com/office/excel/2006/main">
          <x14:cfRule type="dataBar" id="{9eccc86a-d4be-4e6a-bb8f-e651307ad8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L133</xm:sqref>
        </x14:conditionalFormatting>
        <x14:conditionalFormatting xmlns:xm="http://schemas.microsoft.com/office/excel/2006/main">
          <x14:cfRule type="dataBar" id="{c9ee5a9e-3a17-473a-9ca0-936d797e17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L134</xm:sqref>
        </x14:conditionalFormatting>
        <x14:conditionalFormatting xmlns:xm="http://schemas.microsoft.com/office/excel/2006/main">
          <x14:cfRule type="dataBar" id="{490c4786-9b37-41e4-b2ae-2d01d430bc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O134</xm:sqref>
        </x14:conditionalFormatting>
        <x14:conditionalFormatting xmlns:xm="http://schemas.microsoft.com/office/excel/2006/main">
          <x14:cfRule type="dataBar" id="{b92b719a-298e-499f-9aaf-1746150e6f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L135</xm:sqref>
        </x14:conditionalFormatting>
        <x14:conditionalFormatting xmlns:xm="http://schemas.microsoft.com/office/excel/2006/main">
          <x14:cfRule type="dataBar" id="{22ea641a-bcb5-449b-9234-c09abe1375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O135</xm:sqref>
        </x14:conditionalFormatting>
        <x14:conditionalFormatting xmlns:xm="http://schemas.microsoft.com/office/excel/2006/main">
          <x14:cfRule type="dataBar" id="{a235a8e3-7bb7-4640-a4d2-74b2160b50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L136</xm:sqref>
        </x14:conditionalFormatting>
        <x14:conditionalFormatting xmlns:xm="http://schemas.microsoft.com/office/excel/2006/main">
          <x14:cfRule type="dataBar" id="{a9e809ca-3b11-46ba-a4e4-e3b62b6f8a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O136</xm:sqref>
        </x14:conditionalFormatting>
        <x14:conditionalFormatting xmlns:xm="http://schemas.microsoft.com/office/excel/2006/main">
          <x14:cfRule type="dataBar" id="{38cd74ef-befa-4e7c-a88c-bb54d8a31c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L139</xm:sqref>
        </x14:conditionalFormatting>
        <x14:conditionalFormatting xmlns:xm="http://schemas.microsoft.com/office/excel/2006/main">
          <x14:cfRule type="dataBar" id="{d7547763-0d87-4485-9048-a3bf2fc055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L140</xm:sqref>
        </x14:conditionalFormatting>
        <x14:conditionalFormatting xmlns:xm="http://schemas.microsoft.com/office/excel/2006/main">
          <x14:cfRule type="dataBar" id="{2f077813-10b2-40da-be4e-c673b7906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L145</xm:sqref>
        </x14:conditionalFormatting>
        <x14:conditionalFormatting xmlns:xm="http://schemas.microsoft.com/office/excel/2006/main">
          <x14:cfRule type="dataBar" id="{5de9776c-d94e-4eb3-ba09-db89d9bd3b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O145</xm:sqref>
        </x14:conditionalFormatting>
        <x14:conditionalFormatting xmlns:xm="http://schemas.microsoft.com/office/excel/2006/main">
          <x14:cfRule type="dataBar" id="{2de0d8d9-a2e0-4c14-9b6a-8578a2d9d2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L146</xm:sqref>
        </x14:conditionalFormatting>
        <x14:conditionalFormatting xmlns:xm="http://schemas.microsoft.com/office/excel/2006/main">
          <x14:cfRule type="dataBar" id="{073a6f77-f8d5-4108-9658-b1dbc4116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O146</xm:sqref>
        </x14:conditionalFormatting>
        <x14:conditionalFormatting xmlns:xm="http://schemas.microsoft.com/office/excel/2006/main">
          <x14:cfRule type="dataBar" id="{efc2c2ea-98a7-43ce-b210-84e1c0c64a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L149</xm:sqref>
        </x14:conditionalFormatting>
        <x14:conditionalFormatting xmlns:xm="http://schemas.microsoft.com/office/excel/2006/main">
          <x14:cfRule type="dataBar" id="{4d7ee0f1-10b9-4c09-a97e-51ed48ecab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O149</xm:sqref>
        </x14:conditionalFormatting>
        <x14:conditionalFormatting xmlns:xm="http://schemas.microsoft.com/office/excel/2006/main">
          <x14:cfRule type="dataBar" id="{a17a928e-2805-4ad2-8ac0-dfe75bdc7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L152</xm:sqref>
        </x14:conditionalFormatting>
        <x14:conditionalFormatting xmlns:xm="http://schemas.microsoft.com/office/excel/2006/main">
          <x14:cfRule type="dataBar" id="{6948f402-9bfd-405f-acf5-a15a8d96b1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L153</xm:sqref>
        </x14:conditionalFormatting>
        <x14:conditionalFormatting xmlns:xm="http://schemas.microsoft.com/office/excel/2006/main">
          <x14:cfRule type="dataBar" id="{d585e336-7c05-43a0-8a4d-ec9921587b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L158</xm:sqref>
        </x14:conditionalFormatting>
        <x14:conditionalFormatting xmlns:xm="http://schemas.microsoft.com/office/excel/2006/main">
          <x14:cfRule type="dataBar" id="{b34a11f1-dc79-4913-a4b2-0a6f262f9f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O159</xm:sqref>
        </x14:conditionalFormatting>
        <x14:conditionalFormatting xmlns:xm="http://schemas.microsoft.com/office/excel/2006/main">
          <x14:cfRule type="dataBar" id="{fbde66be-f282-4162-b29c-c22a985f77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L161</xm:sqref>
        </x14:conditionalFormatting>
        <x14:conditionalFormatting xmlns:xm="http://schemas.microsoft.com/office/excel/2006/main">
          <x14:cfRule type="dataBar" id="{8a8ed2c5-85c5-414e-afa9-c4bc923562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O161</xm:sqref>
        </x14:conditionalFormatting>
        <x14:conditionalFormatting xmlns:xm="http://schemas.microsoft.com/office/excel/2006/main">
          <x14:cfRule type="dataBar" id="{77e7d65b-46bf-467f-8d47-3e2f53424b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L163</xm:sqref>
        </x14:conditionalFormatting>
        <x14:conditionalFormatting xmlns:xm="http://schemas.microsoft.com/office/excel/2006/main">
          <x14:cfRule type="dataBar" id="{e14d297d-87e0-4f5f-af9d-cf781d2baf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L175</xm:sqref>
        </x14:conditionalFormatting>
        <x14:conditionalFormatting xmlns:xm="http://schemas.microsoft.com/office/excel/2006/main">
          <x14:cfRule type="dataBar" id="{9ea121b9-f223-41f2-b5e3-306fe52f83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L178</xm:sqref>
        </x14:conditionalFormatting>
        <x14:conditionalFormatting xmlns:xm="http://schemas.microsoft.com/office/excel/2006/main">
          <x14:cfRule type="dataBar" id="{eb3c2ffb-9866-4b70-b963-cf250c67dc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O178</xm:sqref>
        </x14:conditionalFormatting>
        <x14:conditionalFormatting xmlns:xm="http://schemas.microsoft.com/office/excel/2006/main">
          <x14:cfRule type="dataBar" id="{f09eabbf-6530-4b2a-bf19-18510d1142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L185</xm:sqref>
        </x14:conditionalFormatting>
        <x14:conditionalFormatting xmlns:xm="http://schemas.microsoft.com/office/excel/2006/main">
          <x14:cfRule type="dataBar" id="{12388323-eaa3-4137-b5b4-73e22dadee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L186</xm:sqref>
        </x14:conditionalFormatting>
        <x14:conditionalFormatting xmlns:xm="http://schemas.microsoft.com/office/excel/2006/main">
          <x14:cfRule type="dataBar" id="{d30113a1-c3a0-49d0-84e5-512a872b89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O189</xm:sqref>
        </x14:conditionalFormatting>
        <x14:conditionalFormatting xmlns:xm="http://schemas.microsoft.com/office/excel/2006/main">
          <x14:cfRule type="dataBar" id="{9551b414-2e5b-4910-a1d6-b8e4c9e393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L194</xm:sqref>
        </x14:conditionalFormatting>
        <x14:conditionalFormatting xmlns:xm="http://schemas.microsoft.com/office/excel/2006/main">
          <x14:cfRule type="dataBar" id="{7291ea4e-5941-4c49-b2a5-02e7f7ce24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O195</xm:sqref>
        </x14:conditionalFormatting>
        <x14:conditionalFormatting xmlns:xm="http://schemas.microsoft.com/office/excel/2006/main">
          <x14:cfRule type="dataBar" id="{4f30399a-0375-474e-ad71-35191f53a5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O196</xm:sqref>
        </x14:conditionalFormatting>
        <x14:conditionalFormatting xmlns:xm="http://schemas.microsoft.com/office/excel/2006/main">
          <x14:cfRule type="dataBar" id="{c8f77849-95de-4166-a7ec-57e25b79f1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L197</xm:sqref>
        </x14:conditionalFormatting>
        <x14:conditionalFormatting xmlns:xm="http://schemas.microsoft.com/office/excel/2006/main">
          <x14:cfRule type="dataBar" id="{ad43384b-d908-4a4d-a457-0c56723f83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O197</xm:sqref>
        </x14:conditionalFormatting>
        <x14:conditionalFormatting xmlns:xm="http://schemas.microsoft.com/office/excel/2006/main">
          <x14:cfRule type="dataBar" id="{d18bde11-b642-490e-a0f9-68f8b58738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L198</xm:sqref>
        </x14:conditionalFormatting>
        <x14:conditionalFormatting xmlns:xm="http://schemas.microsoft.com/office/excel/2006/main">
          <x14:cfRule type="dataBar" id="{d0fd7b41-c4c6-4ed4-bb30-2fd7415203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L200</xm:sqref>
        </x14:conditionalFormatting>
        <x14:conditionalFormatting xmlns:xm="http://schemas.microsoft.com/office/excel/2006/main">
          <x14:cfRule type="dataBar" id="{cc12b0c7-05ea-4b23-9157-3045fcf8c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O200</xm:sqref>
        </x14:conditionalFormatting>
        <x14:conditionalFormatting xmlns:xm="http://schemas.microsoft.com/office/excel/2006/main">
          <x14:cfRule type="dataBar" id="{37e21258-9148-41fd-bf92-abd958a3c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L201</xm:sqref>
        </x14:conditionalFormatting>
        <x14:conditionalFormatting xmlns:xm="http://schemas.microsoft.com/office/excel/2006/main">
          <x14:cfRule type="dataBar" id="{f7c624a6-8f21-44e6-92eb-28ddcf2afa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L202</xm:sqref>
        </x14:conditionalFormatting>
        <x14:conditionalFormatting xmlns:xm="http://schemas.microsoft.com/office/excel/2006/main">
          <x14:cfRule type="dataBar" id="{364bca73-d393-430d-b187-ed0a185d83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O202</xm:sqref>
        </x14:conditionalFormatting>
        <x14:conditionalFormatting xmlns:xm="http://schemas.microsoft.com/office/excel/2006/main">
          <x14:cfRule type="dataBar" id="{0a6deb0e-00c1-45a8-a1f4-42f5444efe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L204</xm:sqref>
        </x14:conditionalFormatting>
        <x14:conditionalFormatting xmlns:xm="http://schemas.microsoft.com/office/excel/2006/main">
          <x14:cfRule type="dataBar" id="{c3aafeb1-7f03-43a3-824a-a5a9f0a86d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L206</xm:sqref>
        </x14:conditionalFormatting>
        <x14:conditionalFormatting xmlns:xm="http://schemas.microsoft.com/office/excel/2006/main">
          <x14:cfRule type="dataBar" id="{9c372ff4-64ec-4c8d-924a-23941b9145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L207</xm:sqref>
        </x14:conditionalFormatting>
        <x14:conditionalFormatting xmlns:xm="http://schemas.microsoft.com/office/excel/2006/main">
          <x14:cfRule type="dataBar" id="{34849435-b713-43b6-8079-d46a61b06b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L209</xm:sqref>
        </x14:conditionalFormatting>
        <x14:conditionalFormatting xmlns:xm="http://schemas.microsoft.com/office/excel/2006/main">
          <x14:cfRule type="dataBar" id="{e171b1c6-ae6e-4fd2-9d8a-25ed857555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O209</xm:sqref>
        </x14:conditionalFormatting>
        <x14:conditionalFormatting xmlns:xm="http://schemas.microsoft.com/office/excel/2006/main">
          <x14:cfRule type="dataBar" id="{eeb7a1f6-9c9c-4668-882b-6d35e35758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L210</xm:sqref>
        </x14:conditionalFormatting>
        <x14:conditionalFormatting xmlns:xm="http://schemas.microsoft.com/office/excel/2006/main">
          <x14:cfRule type="dataBar" id="{d215fadb-41c5-428e-ba74-de5dac2c39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L211</xm:sqref>
        </x14:conditionalFormatting>
        <x14:conditionalFormatting xmlns:xm="http://schemas.microsoft.com/office/excel/2006/main">
          <x14:cfRule type="dataBar" id="{d001edda-8bd3-4625-9184-8d4ed50cf7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L212</xm:sqref>
        </x14:conditionalFormatting>
        <x14:conditionalFormatting xmlns:xm="http://schemas.microsoft.com/office/excel/2006/main">
          <x14:cfRule type="dataBar" id="{83febe84-e429-4ba4-9385-7b2ff97428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L215</xm:sqref>
        </x14:conditionalFormatting>
        <x14:conditionalFormatting xmlns:xm="http://schemas.microsoft.com/office/excel/2006/main">
          <x14:cfRule type="dataBar" id="{e1f3572d-d214-47da-bfd3-3fb11147b0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L216</xm:sqref>
        </x14:conditionalFormatting>
        <x14:conditionalFormatting xmlns:xm="http://schemas.microsoft.com/office/excel/2006/main">
          <x14:cfRule type="dataBar" id="{2c22f420-514c-498d-a157-49d715bd23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L217</xm:sqref>
        </x14:conditionalFormatting>
        <x14:conditionalFormatting xmlns:xm="http://schemas.microsoft.com/office/excel/2006/main">
          <x14:cfRule type="dataBar" id="{a22b966b-0111-47ce-b8cb-ed1cbdea6b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L220</xm:sqref>
        </x14:conditionalFormatting>
        <x14:conditionalFormatting xmlns:xm="http://schemas.microsoft.com/office/excel/2006/main">
          <x14:cfRule type="dataBar" id="{4df34c42-08e5-497b-b92e-2afd9ba23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L221</xm:sqref>
        </x14:conditionalFormatting>
        <x14:conditionalFormatting xmlns:xm="http://schemas.microsoft.com/office/excel/2006/main">
          <x14:cfRule type="dataBar" id="{82c4501e-0610-406b-8555-fc9d99942b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L223</xm:sqref>
        </x14:conditionalFormatting>
        <x14:conditionalFormatting xmlns:xm="http://schemas.microsoft.com/office/excel/2006/main">
          <x14:cfRule type="dataBar" id="{3f3449ce-5030-4020-b98d-25326138e7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L227</xm:sqref>
        </x14:conditionalFormatting>
        <x14:conditionalFormatting xmlns:xm="http://schemas.microsoft.com/office/excel/2006/main">
          <x14:cfRule type="dataBar" id="{885a24ab-b61e-4fef-ade5-47cee58636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L228</xm:sqref>
        </x14:conditionalFormatting>
        <x14:conditionalFormatting xmlns:xm="http://schemas.microsoft.com/office/excel/2006/main">
          <x14:cfRule type="dataBar" id="{5f08ac47-dfdf-47d2-9a1a-503384db77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L231</xm:sqref>
        </x14:conditionalFormatting>
        <x14:conditionalFormatting xmlns:xm="http://schemas.microsoft.com/office/excel/2006/main">
          <x14:cfRule type="dataBar" id="{09769827-825c-4122-a519-aed1cfda83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L234</xm:sqref>
        </x14:conditionalFormatting>
        <x14:conditionalFormatting xmlns:xm="http://schemas.microsoft.com/office/excel/2006/main">
          <x14:cfRule type="dataBar" id="{2e051d76-7878-492b-928f-48edba66c3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L235</xm:sqref>
        </x14:conditionalFormatting>
        <x14:conditionalFormatting xmlns:xm="http://schemas.microsoft.com/office/excel/2006/main">
          <x14:cfRule type="dataBar" id="{e10672aa-d828-4545-b859-4b61c9b100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O235</xm:sqref>
        </x14:conditionalFormatting>
        <x14:conditionalFormatting xmlns:xm="http://schemas.microsoft.com/office/excel/2006/main">
          <x14:cfRule type="dataBar" id="{ab8ec2bc-e9f7-40a9-b7e5-4db4e793be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L237</xm:sqref>
        </x14:conditionalFormatting>
        <x14:conditionalFormatting xmlns:xm="http://schemas.microsoft.com/office/excel/2006/main">
          <x14:cfRule type="dataBar" id="{a4965171-b1af-4898-8ebd-a386b6a809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L238</xm:sqref>
        </x14:conditionalFormatting>
        <x14:conditionalFormatting xmlns:xm="http://schemas.microsoft.com/office/excel/2006/main">
          <x14:cfRule type="dataBar" id="{b1ea1e88-2127-4e26-a750-e5349e2a4b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L239</xm:sqref>
        </x14:conditionalFormatting>
        <x14:conditionalFormatting xmlns:xm="http://schemas.microsoft.com/office/excel/2006/main">
          <x14:cfRule type="dataBar" id="{8f3c0ebc-9b1f-43a3-94db-9cec2e99aa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L240</xm:sqref>
        </x14:conditionalFormatting>
        <x14:conditionalFormatting xmlns:xm="http://schemas.microsoft.com/office/excel/2006/main">
          <x14:cfRule type="dataBar" id="{d5bf47c7-b3d8-458b-8fdd-afd85d0457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L241</xm:sqref>
        </x14:conditionalFormatting>
        <x14:conditionalFormatting xmlns:xm="http://schemas.microsoft.com/office/excel/2006/main">
          <x14:cfRule type="dataBar" id="{c56957c1-738b-43ef-8570-bb93550f8e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O241</xm:sqref>
        </x14:conditionalFormatting>
        <x14:conditionalFormatting xmlns:xm="http://schemas.microsoft.com/office/excel/2006/main">
          <x14:cfRule type="dataBar" id="{8f41cce8-9e42-472d-8b2c-c98562e7f2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L242</xm:sqref>
        </x14:conditionalFormatting>
        <x14:conditionalFormatting xmlns:xm="http://schemas.microsoft.com/office/excel/2006/main">
          <x14:cfRule type="dataBar" id="{1e7b4271-c0ec-49ed-97a4-f8c5104ae0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L245</xm:sqref>
        </x14:conditionalFormatting>
        <x14:conditionalFormatting xmlns:xm="http://schemas.microsoft.com/office/excel/2006/main">
          <x14:cfRule type="dataBar" id="{ed8c56b3-9ef4-4430-b258-9efaaa155c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L246</xm:sqref>
        </x14:conditionalFormatting>
        <x14:conditionalFormatting xmlns:xm="http://schemas.microsoft.com/office/excel/2006/main">
          <x14:cfRule type="dataBar" id="{fbc0aae0-c419-44d0-b1e7-d7a4a1f2d1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O246</xm:sqref>
        </x14:conditionalFormatting>
        <x14:conditionalFormatting xmlns:xm="http://schemas.microsoft.com/office/excel/2006/main">
          <x14:cfRule type="dataBar" id="{c3937a0e-b10e-40f4-9bf0-7e79760a3d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O249</xm:sqref>
        </x14:conditionalFormatting>
        <x14:conditionalFormatting xmlns:xm="http://schemas.microsoft.com/office/excel/2006/main">
          <x14:cfRule type="dataBar" id="{d7c1c3ad-8750-4d7b-aea0-6efd022ce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L251</xm:sqref>
        </x14:conditionalFormatting>
        <x14:conditionalFormatting xmlns:xm="http://schemas.microsoft.com/office/excel/2006/main">
          <x14:cfRule type="dataBar" id="{a44a341f-6430-4bcd-9dd9-f6a85f9d91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O251</xm:sqref>
        </x14:conditionalFormatting>
        <x14:conditionalFormatting xmlns:xm="http://schemas.microsoft.com/office/excel/2006/main">
          <x14:cfRule type="dataBar" id="{6820579c-fcde-4052-880f-526b15e519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L252</xm:sqref>
        </x14:conditionalFormatting>
        <x14:conditionalFormatting xmlns:xm="http://schemas.microsoft.com/office/excel/2006/main">
          <x14:cfRule type="dataBar" id="{120cc516-308b-400b-8b8d-07af386517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O253</xm:sqref>
        </x14:conditionalFormatting>
        <x14:conditionalFormatting xmlns:xm="http://schemas.microsoft.com/office/excel/2006/main">
          <x14:cfRule type="dataBar" id="{9478c9ee-f3a1-4b52-98a6-8dceae7f89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L32:L33</xm:sqref>
        </x14:conditionalFormatting>
        <x14:conditionalFormatting xmlns:xm="http://schemas.microsoft.com/office/excel/2006/main">
          <x14:cfRule type="dataBar" id="{72cb398b-c090-4001-974d-26d65269b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L68:L69</xm:sqref>
        </x14:conditionalFormatting>
        <x14:conditionalFormatting xmlns:xm="http://schemas.microsoft.com/office/excel/2006/main">
          <x14:cfRule type="dataBar" id="{ed0deece-82d1-4ad5-931c-5edea633ad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L142:L144</xm:sqref>
        </x14:conditionalFormatting>
        <x14:conditionalFormatting xmlns:xm="http://schemas.microsoft.com/office/excel/2006/main">
          <x14:cfRule type="dataBar" id="{bf7aaa3b-eea8-4576-964a-6bc3f6d001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L147:L148</xm:sqref>
        </x14:conditionalFormatting>
        <x14:conditionalFormatting xmlns:xm="http://schemas.microsoft.com/office/excel/2006/main">
          <x14:cfRule type="dataBar" id="{1107d20e-c543-4e8f-94cc-ffc4fbaaff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L195:L196</xm:sqref>
        </x14:conditionalFormatting>
        <x14:conditionalFormatting xmlns:xm="http://schemas.microsoft.com/office/excel/2006/main">
          <x14:cfRule type="dataBar" id="{e5247d2b-cabf-47fb-805a-571c8382e6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L232:L233</xm:sqref>
        </x14:conditionalFormatting>
        <x14:conditionalFormatting xmlns:xm="http://schemas.microsoft.com/office/excel/2006/main">
          <x14:cfRule type="dataBar" id="{2fe4213d-4202-44fd-8949-6df6584934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O81:O82</xm:sqref>
        </x14:conditionalFormatting>
        <x14:conditionalFormatting xmlns:xm="http://schemas.microsoft.com/office/excel/2006/main">
          <x14:cfRule type="dataBar" id="{f3915ad0-5f4a-4cb2-8079-e35d57e4fe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O147:O148</xm:sqref>
        </x14:conditionalFormatting>
        <x14:conditionalFormatting xmlns:xm="http://schemas.microsoft.com/office/excel/2006/main">
          <x14:cfRule type="dataBar" id="{e7263fd5-5c54-4264-ae62-0b34609ab6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O237:O238</xm:sqref>
        </x14:conditionalFormatting>
        <x14:conditionalFormatting xmlns:xm="http://schemas.microsoft.com/office/excel/2006/main">
          <x14:cfRule type="dataBar" id="{6f91e54e-60d0-40b3-afda-200da59279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L249:L250 L11:L12 L3:L8 L63 L28:L29 L37:L44 L35 L71:L83 L59:L60 L65 L213:L214 L191:L193 L236 L187:L188 L224:L225 L208 L205 L218:L219 L203 L229:L230 L199 L169 L173:L174 L171 L130 L141 L162 L164:L166 L126:L127 L150:L151 L137:L138 L154:L157 L160 L179:L180 L182:L183 L122:L123 L114:L115 L118:L120 L243:L244 L101 L110:L112 L247 L89:L90 L85:L86 L103:L104</xm:sqref>
        </x14:conditionalFormatting>
        <x14:conditionalFormatting xmlns:xm="http://schemas.microsoft.com/office/excel/2006/main">
          <x14:cfRule type="dataBar" id="{8374e054-c549-442f-8a7e-0df7464ebe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O28:O44 O254 O3:O8 O71:O80 O47:O68 O11:O26 O201 O236 O203:O208 O179:O188 O160 O162:O177 O132:O133 O190:O194 O137:O144 O198:O199 O150:O158 O239:O240 O242:O245 O117:O127 O250 O252 O113:O115 O84:O96 O247:O248 O98:O111 O129:O130 P5:T10 O210:O234</xm:sqref>
        </x14:conditionalFormatting>
        <x14:conditionalFormatting xmlns:xm="http://schemas.microsoft.com/office/excel/2006/main">
          <x14:cfRule type="dataBar" id="{b28ba405-4da9-41f3-86ac-63e931e2d4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F5:G10</xm:sqref>
        </x14:conditionalFormatting>
        <x14:conditionalFormatting xmlns:xm="http://schemas.microsoft.com/office/excel/2006/main">
          <x14:cfRule type="dataBar" id="{eeab107c-9558-4ae1-957b-eb49979a5c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 L27</xm:sqref>
        </x14:conditionalFormatting>
        <x14:conditionalFormatting xmlns:xm="http://schemas.microsoft.com/office/excel/2006/main">
          <x14:cfRule type="dataBar" id="{cd3fceb0-4bb6-4c37-a34d-44eb2a11ea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L18:L19 L26</xm:sqref>
        </x14:conditionalFormatting>
        <x14:conditionalFormatting xmlns:xm="http://schemas.microsoft.com/office/excel/2006/main">
          <x14:cfRule type="dataBar" id="{233831cd-3477-47f2-8434-a24fa719bc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L24:L25 L21</xm:sqref>
        </x14:conditionalFormatting>
        <x14:conditionalFormatting xmlns:xm="http://schemas.microsoft.com/office/excel/2006/main">
          <x14:cfRule type="dataBar" id="{05657702-fd73-48e2-8b3f-8844ab8c24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L45 L47</xm:sqref>
        </x14:conditionalFormatting>
        <x14:conditionalFormatting xmlns:xm="http://schemas.microsoft.com/office/excel/2006/main">
          <x14:cfRule type="dataBar" id="{8a781118-976b-4feb-9802-d6ff4685e3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L92:L93 L248</xm:sqref>
        </x14:conditionalFormatting>
        <x14:conditionalFormatting xmlns:xm="http://schemas.microsoft.com/office/excel/2006/main">
          <x14:cfRule type="dataBar" id="{ec52a155-683e-4d77-9c73-b2afc700cb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L132 L109</xm:sqref>
        </x14:conditionalFormatting>
        <x14:conditionalFormatting xmlns:xm="http://schemas.microsoft.com/office/excel/2006/main">
          <x14:cfRule type="dataBar" id="{5f0aabdf-7878-464d-9a0e-0a6edd4993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O112 O116</xm:sqref>
        </x14:conditionalFormatting>
        <x14:conditionalFormatting xmlns:xm="http://schemas.microsoft.com/office/excel/2006/main">
          <x14:cfRule type="dataBar" id="{775052ca-2981-404a-b9e5-03ce82896e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L159 L254</xm:sqref>
        </x14:conditionalFormatting>
        <x14:conditionalFormatting xmlns:xm="http://schemas.microsoft.com/office/excel/2006/main">
          <x14:cfRule type="dataBar" id="{2a73d3e6-80b9-4e26-ac46-7470f1cfcd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L167:L168 L172 L176:L177 L170</xm:sqref>
        </x14:conditionalFormatting>
        <x14:conditionalFormatting xmlns:xm="http://schemas.microsoft.com/office/excel/2006/main">
          <x14:cfRule type="dataBar" id="{c5a78545-5bd5-4f35-bd37-fffe58d5ed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L190 L181</xm:sqref>
        </x14:conditionalFormatting>
        <x14:conditionalFormatting xmlns:xm="http://schemas.microsoft.com/office/excel/2006/main">
          <x14:cfRule type="dataBar" id="{ae8055da-9006-4298-b10e-a388694efc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L226 L184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1"/>
  <sheetViews>
    <sheetView tabSelected="1" zoomScale="90" zoomScaleNormal="90" workbookViewId="0">
      <pane xSplit="3" ySplit="3" topLeftCell="D4" activePane="bottomRight" state="frozen"/>
      <selection/>
      <selection pane="topRight"/>
      <selection pane="bottomLeft"/>
      <selection pane="bottomRight" activeCell="H3" sqref="H$1:H$1048576"/>
    </sheetView>
  </sheetViews>
  <sheetFormatPr defaultColWidth="9" defaultRowHeight="13.5"/>
  <cols>
    <col min="1" max="1" width="5.125" style="4" customWidth="1"/>
    <col min="2" max="2" width="8.125" style="4" customWidth="1"/>
    <col min="3" max="3" width="10" style="4" customWidth="1"/>
    <col min="4" max="4" width="8.125" style="4" customWidth="1"/>
    <col min="5" max="5" width="11.25" style="4" customWidth="1"/>
    <col min="6" max="6" width="26.3833333333333" style="4" customWidth="1"/>
    <col min="7" max="7" width="23.25" style="5" customWidth="1"/>
    <col min="8" max="8" width="61.6666666666667" style="5" customWidth="1"/>
    <col min="9" max="9" width="30.825" style="5" customWidth="1"/>
    <col min="10" max="10" width="10.7333333333333" style="2" customWidth="1"/>
    <col min="11" max="11" width="24.3666666666667" style="2" customWidth="1"/>
    <col min="12" max="12" width="12.9333333333333" style="2" customWidth="1"/>
    <col min="13" max="13" width="19.5333333333333" style="2" customWidth="1"/>
    <col min="14" max="14" width="9.81666666666667" style="2" customWidth="1"/>
    <col min="15" max="16" width="12.9083333333333" style="2" customWidth="1"/>
    <col min="17" max="17" width="21.025" style="2" customWidth="1"/>
    <col min="18" max="18" width="12.6333333333333" style="2" customWidth="1"/>
    <col min="19" max="19" width="14.6333333333333" style="2" customWidth="1"/>
    <col min="20" max="22" width="9.81666666666667" style="2" customWidth="1"/>
    <col min="23" max="23" width="14.55" style="2" customWidth="1"/>
    <col min="24" max="24" width="13.3666666666667" style="2" customWidth="1"/>
    <col min="25" max="26" width="12.6333333333333" style="2" customWidth="1"/>
    <col min="27" max="28" width="15" style="2" customWidth="1"/>
    <col min="29" max="29" width="18" style="2" customWidth="1"/>
    <col min="30" max="30" width="19.0916666666667" style="2" customWidth="1"/>
    <col min="31" max="31" width="17.3666666666667" style="2" customWidth="1"/>
    <col min="32" max="32" width="17.725" style="2" customWidth="1"/>
    <col min="33" max="33" width="18.3833333333333" style="2" customWidth="1"/>
    <col min="34" max="34" width="15.9083333333333" style="2" customWidth="1"/>
    <col min="35" max="35" width="10.75" style="2" customWidth="1"/>
    <col min="36" max="36" width="9" style="2" customWidth="1"/>
    <col min="37" max="37" width="15.3" style="2" customWidth="1"/>
    <col min="38" max="38" width="15.5833333333333" style="2" customWidth="1"/>
    <col min="39" max="39" width="16.9" style="2" customWidth="1"/>
    <col min="40" max="43" width="11" style="2" customWidth="1"/>
    <col min="44" max="44" width="37.2" style="2" customWidth="1"/>
    <col min="45" max="45" width="15.725" style="2" customWidth="1"/>
    <col min="46" max="46" width="21.45" style="2" customWidth="1"/>
    <col min="47" max="47" width="15.725" style="2" customWidth="1"/>
    <col min="48" max="48" width="22.1833333333333" style="2" customWidth="1"/>
    <col min="49" max="49" width="10.45" style="2" customWidth="1"/>
    <col min="50" max="50" width="14.725" style="2" customWidth="1"/>
    <col min="51" max="51" width="14" style="2" customWidth="1"/>
    <col min="52" max="52" width="27.35" style="2" customWidth="1"/>
    <col min="53" max="53" width="11.2666666666667" style="2" customWidth="1"/>
    <col min="54" max="54" width="10.55" style="2" customWidth="1"/>
    <col min="55" max="55" width="30.5916666666667" style="2" customWidth="1"/>
    <col min="56" max="56" width="16.6333333333333" style="2" customWidth="1"/>
    <col min="57" max="57" width="16.45" style="2" customWidth="1"/>
    <col min="58" max="58" width="16.3166666666667" style="2" customWidth="1"/>
    <col min="59" max="59" width="14" style="2" customWidth="1"/>
    <col min="60" max="60" width="14.85" style="2" customWidth="1"/>
    <col min="61" max="64" width="14" style="2" customWidth="1"/>
    <col min="65" max="65" width="12.1833333333333" style="2" customWidth="1"/>
    <col min="66" max="66" width="13.3833333333333" style="2" customWidth="1"/>
    <col min="67" max="72" width="12.1833333333333" style="2" customWidth="1"/>
    <col min="73" max="73" width="13.8166666666667" style="2" customWidth="1"/>
    <col min="74" max="74" width="11.9083333333333" style="2" customWidth="1"/>
    <col min="75" max="16384" width="9" style="2"/>
  </cols>
  <sheetData>
    <row r="1" ht="18.75" spans="1:9">
      <c r="A1" s="6" t="s">
        <v>814</v>
      </c>
      <c r="B1" s="6"/>
      <c r="C1" s="6"/>
      <c r="D1" s="6"/>
      <c r="E1" s="6"/>
      <c r="F1" s="6"/>
      <c r="G1" s="6"/>
      <c r="H1" s="6"/>
      <c r="I1" s="6"/>
    </row>
    <row r="2" ht="39" customHeight="1" spans="1:9">
      <c r="A2" s="7" t="s">
        <v>815</v>
      </c>
      <c r="B2" s="7"/>
      <c r="C2" s="7"/>
      <c r="D2" s="7"/>
      <c r="E2" s="7"/>
      <c r="F2" s="7"/>
      <c r="G2" s="7"/>
      <c r="H2" s="7"/>
      <c r="I2" s="7"/>
    </row>
    <row r="3" s="1" customFormat="1" ht="27" spans="1:9">
      <c r="A3" s="8" t="s">
        <v>360</v>
      </c>
      <c r="B3" s="8" t="s">
        <v>816</v>
      </c>
      <c r="C3" s="8" t="s">
        <v>817</v>
      </c>
      <c r="D3" s="8" t="s">
        <v>818</v>
      </c>
      <c r="E3" s="8" t="s">
        <v>819</v>
      </c>
      <c r="F3" s="8" t="s">
        <v>820</v>
      </c>
      <c r="G3" s="9" t="s">
        <v>821</v>
      </c>
      <c r="H3" s="9" t="s">
        <v>822</v>
      </c>
      <c r="I3" s="9" t="s">
        <v>823</v>
      </c>
    </row>
    <row r="4" s="2" customFormat="1" ht="67.5" spans="1:9">
      <c r="A4" s="8">
        <v>1</v>
      </c>
      <c r="B4" s="8" t="s">
        <v>824</v>
      </c>
      <c r="C4" s="8" t="s">
        <v>825</v>
      </c>
      <c r="D4" s="8">
        <v>7</v>
      </c>
      <c r="E4" s="10" t="s">
        <v>826</v>
      </c>
      <c r="F4" s="10" t="s">
        <v>827</v>
      </c>
      <c r="G4" s="10" t="s">
        <v>828</v>
      </c>
      <c r="H4" s="11" t="s">
        <v>829</v>
      </c>
      <c r="I4" s="11" t="s">
        <v>830</v>
      </c>
    </row>
    <row r="5" s="2" customFormat="1" ht="54" spans="1:9">
      <c r="A5" s="8">
        <v>2</v>
      </c>
      <c r="B5" s="8"/>
      <c r="C5" s="8" t="s">
        <v>831</v>
      </c>
      <c r="D5" s="8">
        <v>6</v>
      </c>
      <c r="E5" s="10" t="s">
        <v>826</v>
      </c>
      <c r="F5" s="10" t="s">
        <v>832</v>
      </c>
      <c r="G5" s="11" t="s">
        <v>833</v>
      </c>
      <c r="H5" s="11" t="s">
        <v>834</v>
      </c>
      <c r="I5" s="11" t="s">
        <v>830</v>
      </c>
    </row>
    <row r="6" s="2" customFormat="1" ht="54" spans="1:9">
      <c r="A6" s="8">
        <v>3</v>
      </c>
      <c r="B6" s="8"/>
      <c r="C6" s="8" t="s">
        <v>835</v>
      </c>
      <c r="D6" s="8">
        <v>3</v>
      </c>
      <c r="E6" s="10" t="s">
        <v>836</v>
      </c>
      <c r="F6" s="12" t="s">
        <v>837</v>
      </c>
      <c r="G6" s="11" t="s">
        <v>838</v>
      </c>
      <c r="H6" s="11" t="s">
        <v>839</v>
      </c>
      <c r="I6" s="11" t="s">
        <v>830</v>
      </c>
    </row>
    <row r="7" s="2" customFormat="1" ht="54" spans="1:9">
      <c r="A7" s="8">
        <v>4</v>
      </c>
      <c r="B7" s="8"/>
      <c r="C7" s="8" t="s">
        <v>840</v>
      </c>
      <c r="D7" s="8">
        <v>1</v>
      </c>
      <c r="E7" s="12" t="s">
        <v>826</v>
      </c>
      <c r="F7" s="11" t="s">
        <v>841</v>
      </c>
      <c r="G7" s="11" t="s">
        <v>842</v>
      </c>
      <c r="H7" s="13" t="s">
        <v>843</v>
      </c>
      <c r="I7" s="11" t="s">
        <v>830</v>
      </c>
    </row>
    <row r="8" s="2" customFormat="1" ht="54" spans="1:9">
      <c r="A8" s="8">
        <v>5</v>
      </c>
      <c r="B8" s="8"/>
      <c r="C8" s="8" t="s">
        <v>844</v>
      </c>
      <c r="D8" s="8">
        <v>1</v>
      </c>
      <c r="E8" s="12" t="s">
        <v>826</v>
      </c>
      <c r="F8" s="12" t="s">
        <v>845</v>
      </c>
      <c r="G8" s="11" t="s">
        <v>846</v>
      </c>
      <c r="H8" s="11" t="s">
        <v>847</v>
      </c>
      <c r="I8" s="11" t="s">
        <v>830</v>
      </c>
    </row>
    <row r="9" s="2" customFormat="1" ht="54" spans="1:9">
      <c r="A9" s="8">
        <v>6</v>
      </c>
      <c r="B9" s="8"/>
      <c r="C9" s="8" t="s">
        <v>848</v>
      </c>
      <c r="D9" s="8">
        <v>2</v>
      </c>
      <c r="E9" s="12" t="s">
        <v>826</v>
      </c>
      <c r="F9" s="11" t="s">
        <v>849</v>
      </c>
      <c r="G9" s="11" t="s">
        <v>846</v>
      </c>
      <c r="H9" s="11" t="s">
        <v>850</v>
      </c>
      <c r="I9" s="11" t="s">
        <v>830</v>
      </c>
    </row>
    <row r="10" s="2" customFormat="1" ht="54" spans="1:9">
      <c r="A10" s="8">
        <v>7</v>
      </c>
      <c r="B10" s="8"/>
      <c r="C10" s="8" t="s">
        <v>448</v>
      </c>
      <c r="D10" s="8">
        <v>2</v>
      </c>
      <c r="E10" s="11" t="s">
        <v>851</v>
      </c>
      <c r="F10" s="12" t="s">
        <v>852</v>
      </c>
      <c r="G10" s="11" t="s">
        <v>853</v>
      </c>
      <c r="H10" s="11" t="s">
        <v>854</v>
      </c>
      <c r="I10" s="11" t="s">
        <v>830</v>
      </c>
    </row>
    <row r="11" s="2" customFormat="1" ht="54" spans="1:9">
      <c r="A11" s="8">
        <v>8</v>
      </c>
      <c r="B11" s="8"/>
      <c r="C11" s="8" t="s">
        <v>855</v>
      </c>
      <c r="D11" s="8">
        <v>4</v>
      </c>
      <c r="E11" s="12" t="s">
        <v>826</v>
      </c>
      <c r="F11" s="12" t="s">
        <v>856</v>
      </c>
      <c r="G11" s="11" t="s">
        <v>857</v>
      </c>
      <c r="H11" s="11" t="s">
        <v>858</v>
      </c>
      <c r="I11" s="11" t="s">
        <v>830</v>
      </c>
    </row>
    <row r="12" s="2" customFormat="1" ht="54" spans="1:9">
      <c r="A12" s="8">
        <v>9</v>
      </c>
      <c r="B12" s="8"/>
      <c r="C12" s="8" t="s">
        <v>859</v>
      </c>
      <c r="D12" s="8">
        <v>1</v>
      </c>
      <c r="E12" s="14" t="s">
        <v>836</v>
      </c>
      <c r="F12" s="12" t="s">
        <v>860</v>
      </c>
      <c r="G12" s="11" t="s">
        <v>861</v>
      </c>
      <c r="H12" s="11" t="s">
        <v>862</v>
      </c>
      <c r="I12" s="11" t="s">
        <v>830</v>
      </c>
    </row>
    <row r="13" s="2" customFormat="1" ht="54" spans="1:9">
      <c r="A13" s="8">
        <v>10</v>
      </c>
      <c r="B13" s="8"/>
      <c r="C13" s="8" t="s">
        <v>784</v>
      </c>
      <c r="D13" s="8">
        <v>9</v>
      </c>
      <c r="E13" s="12" t="s">
        <v>836</v>
      </c>
      <c r="F13" s="12" t="s">
        <v>863</v>
      </c>
      <c r="G13" s="11" t="s">
        <v>864</v>
      </c>
      <c r="H13" s="11" t="s">
        <v>865</v>
      </c>
      <c r="I13" s="11" t="s">
        <v>830</v>
      </c>
    </row>
    <row r="14" s="2" customFormat="1" ht="54" spans="1:9">
      <c r="A14" s="8">
        <v>11</v>
      </c>
      <c r="B14" s="8"/>
      <c r="C14" s="8" t="s">
        <v>341</v>
      </c>
      <c r="D14" s="8">
        <v>8</v>
      </c>
      <c r="E14" s="12" t="s">
        <v>836</v>
      </c>
      <c r="F14" s="12" t="s">
        <v>866</v>
      </c>
      <c r="G14" s="11" t="s">
        <v>864</v>
      </c>
      <c r="H14" s="11" t="s">
        <v>867</v>
      </c>
      <c r="I14" s="11" t="s">
        <v>830</v>
      </c>
    </row>
    <row r="15" s="2" customFormat="1" ht="54" spans="1:9">
      <c r="A15" s="8">
        <v>12</v>
      </c>
      <c r="B15" s="8"/>
      <c r="C15" s="8" t="s">
        <v>868</v>
      </c>
      <c r="D15" s="8">
        <v>4</v>
      </c>
      <c r="E15" s="12" t="s">
        <v>836</v>
      </c>
      <c r="F15" s="12" t="s">
        <v>869</v>
      </c>
      <c r="G15" s="11" t="s">
        <v>870</v>
      </c>
      <c r="H15" s="11" t="s">
        <v>871</v>
      </c>
      <c r="I15" s="11" t="s">
        <v>830</v>
      </c>
    </row>
    <row r="16" s="2" customFormat="1" ht="54" spans="1:9">
      <c r="A16" s="8">
        <v>13</v>
      </c>
      <c r="B16" s="8"/>
      <c r="C16" s="8" t="s">
        <v>872</v>
      </c>
      <c r="D16" s="8">
        <v>7</v>
      </c>
      <c r="E16" s="12" t="s">
        <v>836</v>
      </c>
      <c r="F16" s="12" t="s">
        <v>873</v>
      </c>
      <c r="G16" s="11" t="s">
        <v>874</v>
      </c>
      <c r="H16" s="11" t="s">
        <v>875</v>
      </c>
      <c r="I16" s="11" t="s">
        <v>830</v>
      </c>
    </row>
    <row r="17" s="2" customFormat="1" ht="54" spans="1:9">
      <c r="A17" s="8">
        <v>14</v>
      </c>
      <c r="B17" s="8"/>
      <c r="C17" s="8" t="s">
        <v>876</v>
      </c>
      <c r="D17" s="8">
        <v>9</v>
      </c>
      <c r="E17" s="12" t="s">
        <v>836</v>
      </c>
      <c r="F17" s="12" t="s">
        <v>877</v>
      </c>
      <c r="G17" s="11" t="s">
        <v>878</v>
      </c>
      <c r="H17" s="11" t="s">
        <v>879</v>
      </c>
      <c r="I17" s="11" t="s">
        <v>830</v>
      </c>
    </row>
    <row r="18" s="2" customFormat="1" ht="54" spans="1:9">
      <c r="A18" s="8">
        <v>15</v>
      </c>
      <c r="B18" s="8"/>
      <c r="C18" s="8" t="s">
        <v>880</v>
      </c>
      <c r="D18" s="8">
        <v>3</v>
      </c>
      <c r="E18" s="12" t="s">
        <v>836</v>
      </c>
      <c r="F18" s="12" t="s">
        <v>877</v>
      </c>
      <c r="G18" s="11" t="s">
        <v>881</v>
      </c>
      <c r="H18" s="11" t="s">
        <v>882</v>
      </c>
      <c r="I18" s="11" t="s">
        <v>830</v>
      </c>
    </row>
    <row r="19" s="3" customFormat="1" ht="67.5" spans="1:9">
      <c r="A19" s="8">
        <v>16</v>
      </c>
      <c r="B19" s="9"/>
      <c r="C19" s="9" t="s">
        <v>883</v>
      </c>
      <c r="D19" s="9">
        <v>8</v>
      </c>
      <c r="E19" s="11" t="s">
        <v>836</v>
      </c>
      <c r="F19" s="11" t="s">
        <v>884</v>
      </c>
      <c r="G19" s="11" t="s">
        <v>864</v>
      </c>
      <c r="H19" s="11" t="s">
        <v>885</v>
      </c>
      <c r="I19" s="11" t="s">
        <v>830</v>
      </c>
    </row>
    <row r="20" s="2" customFormat="1" spans="1:9">
      <c r="A20" s="12" t="s">
        <v>886</v>
      </c>
      <c r="B20" s="12"/>
      <c r="C20" s="12"/>
      <c r="D20" s="8">
        <f>SUM(D4:D19)</f>
        <v>75</v>
      </c>
      <c r="E20" s="12"/>
      <c r="F20" s="12"/>
      <c r="G20" s="11"/>
      <c r="H20" s="11"/>
      <c r="I20" s="11"/>
    </row>
    <row r="21" s="2" customFormat="1" ht="27.5" customHeight="1" spans="1:9">
      <c r="A21" s="4"/>
      <c r="B21" s="4"/>
      <c r="C21" s="4"/>
      <c r="D21" s="4"/>
      <c r="E21" s="4"/>
      <c r="F21" s="4"/>
      <c r="G21" s="5"/>
      <c r="H21" s="5"/>
      <c r="I21" s="5"/>
    </row>
    <row r="22" s="2" customFormat="1" ht="27.5" customHeight="1" spans="1:9">
      <c r="A22" s="4"/>
      <c r="B22" s="4"/>
      <c r="C22" s="4"/>
      <c r="D22" s="4"/>
      <c r="E22" s="4"/>
      <c r="F22" s="4"/>
      <c r="G22" s="5"/>
      <c r="H22" s="5"/>
      <c r="I22" s="5"/>
    </row>
    <row r="23" s="2" customFormat="1" ht="27.5" customHeight="1" spans="1:9">
      <c r="A23" s="4"/>
      <c r="B23" s="4"/>
      <c r="C23" s="4"/>
      <c r="D23" s="4"/>
      <c r="E23" s="4"/>
      <c r="F23" s="4"/>
      <c r="G23" s="5"/>
      <c r="H23" s="5"/>
      <c r="I23" s="5"/>
    </row>
    <row r="24" s="2" customFormat="1" ht="27.5" customHeight="1" spans="1:9">
      <c r="A24" s="4"/>
      <c r="B24" s="4"/>
      <c r="C24" s="4"/>
      <c r="D24" s="4"/>
      <c r="E24" s="4"/>
      <c r="F24" s="4"/>
      <c r="G24" s="5"/>
      <c r="H24" s="5"/>
      <c r="I24" s="5"/>
    </row>
    <row r="25" s="2" customFormat="1" ht="29" customHeight="1" spans="1:9">
      <c r="A25" s="4"/>
      <c r="B25" s="4"/>
      <c r="C25" s="4"/>
      <c r="D25" s="4"/>
      <c r="E25" s="4"/>
      <c r="F25" s="4"/>
      <c r="G25" s="5"/>
      <c r="H25" s="5"/>
      <c r="I25" s="5"/>
    </row>
    <row r="26" s="2" customFormat="1" ht="27.5" customHeight="1" spans="1:9">
      <c r="A26" s="4"/>
      <c r="B26" s="4"/>
      <c r="C26" s="4"/>
      <c r="D26" s="4"/>
      <c r="E26" s="4"/>
      <c r="F26" s="4"/>
      <c r="G26" s="5"/>
      <c r="H26" s="5"/>
      <c r="I26" s="5"/>
    </row>
    <row r="27" s="2" customFormat="1" ht="27.5" customHeight="1" spans="1:9">
      <c r="A27" s="4"/>
      <c r="B27" s="4"/>
      <c r="C27" s="4"/>
      <c r="D27" s="4"/>
      <c r="E27" s="4"/>
      <c r="F27" s="4"/>
      <c r="G27" s="5"/>
      <c r="H27" s="5"/>
      <c r="I27" s="5"/>
    </row>
    <row r="28" s="2" customFormat="1" ht="27.5" customHeight="1" spans="1:9">
      <c r="A28" s="4"/>
      <c r="B28" s="4"/>
      <c r="C28" s="4"/>
      <c r="D28" s="4"/>
      <c r="E28" s="4"/>
      <c r="F28" s="4"/>
      <c r="G28" s="5"/>
      <c r="H28" s="5"/>
      <c r="I28" s="5"/>
    </row>
    <row r="29" s="2" customFormat="1" ht="27.5" customHeight="1" spans="1:9">
      <c r="A29" s="4"/>
      <c r="B29" s="4"/>
      <c r="C29" s="4"/>
      <c r="D29" s="4"/>
      <c r="E29" s="4"/>
      <c r="F29" s="4"/>
      <c r="G29" s="5"/>
      <c r="H29" s="5"/>
      <c r="I29" s="5"/>
    </row>
    <row r="30" s="2" customFormat="1" ht="27.5" customHeight="1" spans="1:9">
      <c r="A30" s="4"/>
      <c r="B30" s="4"/>
      <c r="C30" s="4"/>
      <c r="D30" s="4"/>
      <c r="E30" s="4"/>
      <c r="F30" s="4"/>
      <c r="G30" s="5"/>
      <c r="H30" s="5"/>
      <c r="I30" s="5"/>
    </row>
    <row r="31" s="2" customFormat="1" ht="27.5" customHeight="1" spans="1:9">
      <c r="A31" s="4"/>
      <c r="B31" s="4"/>
      <c r="C31" s="4"/>
      <c r="D31" s="4"/>
      <c r="E31" s="4"/>
      <c r="F31" s="4"/>
      <c r="G31" s="5"/>
      <c r="H31" s="5"/>
      <c r="I31" s="5"/>
    </row>
    <row r="32" s="2" customFormat="1" ht="27.5" customHeight="1" spans="1:9">
      <c r="A32" s="4"/>
      <c r="B32" s="4"/>
      <c r="C32" s="4"/>
      <c r="D32" s="4"/>
      <c r="E32" s="4"/>
      <c r="F32" s="4"/>
      <c r="G32" s="5"/>
      <c r="H32" s="5"/>
      <c r="I32" s="5"/>
    </row>
    <row r="33" s="2" customFormat="1" ht="27.5" customHeight="1" spans="1:9">
      <c r="A33" s="4"/>
      <c r="B33" s="4"/>
      <c r="C33" s="4"/>
      <c r="D33" s="4"/>
      <c r="E33" s="4"/>
      <c r="F33" s="4"/>
      <c r="G33" s="5"/>
      <c r="H33" s="5"/>
      <c r="I33" s="5"/>
    </row>
    <row r="34" s="2" customFormat="1" ht="27.5" customHeight="1" spans="1:9">
      <c r="A34" s="4"/>
      <c r="B34" s="4"/>
      <c r="C34" s="4"/>
      <c r="D34" s="4"/>
      <c r="E34" s="4"/>
      <c r="F34" s="4"/>
      <c r="G34" s="5"/>
      <c r="H34" s="5"/>
      <c r="I34" s="5"/>
    </row>
    <row r="35" s="2" customFormat="1" ht="27.5" customHeight="1" spans="1:9">
      <c r="A35" s="4"/>
      <c r="B35" s="4"/>
      <c r="C35" s="4"/>
      <c r="D35" s="4"/>
      <c r="E35" s="4"/>
      <c r="F35" s="4"/>
      <c r="G35" s="5"/>
      <c r="H35" s="5"/>
      <c r="I35" s="5"/>
    </row>
    <row r="36" s="2" customFormat="1" ht="27.5" customHeight="1" spans="1:9">
      <c r="A36" s="4"/>
      <c r="B36" s="4"/>
      <c r="C36" s="4"/>
      <c r="D36" s="4"/>
      <c r="E36" s="4"/>
      <c r="F36" s="4"/>
      <c r="G36" s="5"/>
      <c r="H36" s="5"/>
      <c r="I36" s="5"/>
    </row>
    <row r="37" s="2" customFormat="1" ht="27.5" customHeight="1" spans="1:9">
      <c r="A37" s="4"/>
      <c r="B37" s="4"/>
      <c r="C37" s="4"/>
      <c r="D37" s="4"/>
      <c r="E37" s="4"/>
      <c r="F37" s="4"/>
      <c r="G37" s="5"/>
      <c r="H37" s="5"/>
      <c r="I37" s="5"/>
    </row>
    <row r="38" s="2" customFormat="1" ht="25" customHeight="1" spans="1:9">
      <c r="A38" s="4"/>
      <c r="B38" s="4"/>
      <c r="C38" s="4"/>
      <c r="D38" s="4"/>
      <c r="E38" s="4"/>
      <c r="F38" s="4"/>
      <c r="G38" s="5"/>
      <c r="H38" s="5"/>
      <c r="I38" s="5"/>
    </row>
    <row r="39" s="2" customFormat="1" ht="27.5" customHeight="1" spans="1:9">
      <c r="A39" s="4"/>
      <c r="B39" s="4"/>
      <c r="C39" s="4"/>
      <c r="D39" s="4"/>
      <c r="E39" s="4"/>
      <c r="F39" s="4"/>
      <c r="G39" s="5"/>
      <c r="H39" s="5"/>
      <c r="I39" s="5"/>
    </row>
    <row r="40" s="2" customFormat="1" ht="27.5" customHeight="1" spans="1:9">
      <c r="A40" s="4"/>
      <c r="B40" s="4"/>
      <c r="C40" s="4"/>
      <c r="D40" s="4"/>
      <c r="E40" s="4"/>
      <c r="F40" s="4"/>
      <c r="G40" s="5"/>
      <c r="H40" s="5"/>
      <c r="I40" s="5"/>
    </row>
    <row r="41" s="2" customFormat="1" ht="27.5" customHeight="1" spans="1:9">
      <c r="A41" s="4"/>
      <c r="B41" s="4"/>
      <c r="C41" s="4"/>
      <c r="D41" s="4"/>
      <c r="E41" s="4"/>
      <c r="F41" s="4"/>
      <c r="G41" s="5"/>
      <c r="H41" s="5"/>
      <c r="I41" s="5"/>
    </row>
    <row r="42" s="2" customFormat="1" ht="27.5" customHeight="1" spans="1:9">
      <c r="A42" s="4"/>
      <c r="B42" s="4"/>
      <c r="C42" s="4"/>
      <c r="D42" s="4"/>
      <c r="E42" s="4"/>
      <c r="F42" s="4"/>
      <c r="G42" s="5"/>
      <c r="H42" s="5"/>
      <c r="I42" s="5"/>
    </row>
    <row r="43" s="2" customFormat="1" ht="27.5" customHeight="1" spans="1:9">
      <c r="A43" s="4"/>
      <c r="B43" s="4"/>
      <c r="C43" s="4"/>
      <c r="D43" s="4"/>
      <c r="E43" s="4"/>
      <c r="F43" s="4"/>
      <c r="G43" s="5"/>
      <c r="H43" s="5"/>
      <c r="I43" s="5"/>
    </row>
    <row r="44" s="2" customFormat="1" ht="27.5" customHeight="1" spans="1:9">
      <c r="A44" s="4"/>
      <c r="B44" s="4"/>
      <c r="C44" s="4"/>
      <c r="D44" s="4"/>
      <c r="E44" s="4"/>
      <c r="F44" s="4"/>
      <c r="G44" s="5"/>
      <c r="H44" s="5"/>
      <c r="I44" s="5"/>
    </row>
    <row r="45" s="2" customFormat="1" ht="29" customHeight="1" spans="1:9">
      <c r="A45" s="4"/>
      <c r="B45" s="4"/>
      <c r="C45" s="4"/>
      <c r="D45" s="4"/>
      <c r="E45" s="4"/>
      <c r="F45" s="4"/>
      <c r="G45" s="5"/>
      <c r="H45" s="5"/>
      <c r="I45" s="5"/>
    </row>
    <row r="46" s="2" customFormat="1" ht="31" customHeight="1" spans="1:9">
      <c r="A46" s="4"/>
      <c r="B46" s="4"/>
      <c r="C46" s="4"/>
      <c r="D46" s="4"/>
      <c r="E46" s="4"/>
      <c r="F46" s="4"/>
      <c r="G46" s="5"/>
      <c r="H46" s="5"/>
      <c r="I46" s="5"/>
    </row>
    <row r="47" s="2" customFormat="1" ht="27.5" customHeight="1" spans="1:9">
      <c r="A47" s="4"/>
      <c r="B47" s="4"/>
      <c r="C47" s="4"/>
      <c r="D47" s="4"/>
      <c r="E47" s="4"/>
      <c r="F47" s="4"/>
      <c r="G47" s="5"/>
      <c r="H47" s="5"/>
      <c r="I47" s="5"/>
    </row>
    <row r="48" s="2" customFormat="1" ht="27.5" customHeight="1" spans="1:9">
      <c r="A48" s="4"/>
      <c r="B48" s="4"/>
      <c r="C48" s="4"/>
      <c r="D48" s="4"/>
      <c r="E48" s="4"/>
      <c r="F48" s="4"/>
      <c r="G48" s="5"/>
      <c r="H48" s="5"/>
      <c r="I48" s="5"/>
    </row>
    <row r="49" s="2" customFormat="1" ht="27.5" customHeight="1" spans="1:9">
      <c r="A49" s="4"/>
      <c r="B49" s="4"/>
      <c r="C49" s="4"/>
      <c r="D49" s="4"/>
      <c r="E49" s="4"/>
      <c r="F49" s="4"/>
      <c r="G49" s="5"/>
      <c r="H49" s="5"/>
      <c r="I49" s="5"/>
    </row>
    <row r="50" s="2" customFormat="1" ht="27.5" customHeight="1" spans="1:9">
      <c r="A50" s="4"/>
      <c r="B50" s="4"/>
      <c r="C50" s="4"/>
      <c r="D50" s="4"/>
      <c r="E50" s="4"/>
      <c r="F50" s="4"/>
      <c r="G50" s="5"/>
      <c r="H50" s="5"/>
      <c r="I50" s="5"/>
    </row>
    <row r="51" s="2" customFormat="1" ht="27.5" customHeight="1" spans="1:9">
      <c r="A51" s="4"/>
      <c r="B51" s="4"/>
      <c r="C51" s="4"/>
      <c r="D51" s="4"/>
      <c r="E51" s="4"/>
      <c r="F51" s="4"/>
      <c r="G51" s="5"/>
      <c r="H51" s="5"/>
      <c r="I51" s="5"/>
    </row>
    <row r="52" s="2" customFormat="1" ht="27.5" customHeight="1" spans="1:9">
      <c r="A52" s="4"/>
      <c r="B52" s="4"/>
      <c r="C52" s="4"/>
      <c r="D52" s="4"/>
      <c r="E52" s="4"/>
      <c r="F52" s="4"/>
      <c r="G52" s="5"/>
      <c r="H52" s="5"/>
      <c r="I52" s="5"/>
    </row>
    <row r="53" s="2" customFormat="1" ht="27.5" customHeight="1" spans="1:9">
      <c r="A53" s="4"/>
      <c r="B53" s="4"/>
      <c r="C53" s="4"/>
      <c r="D53" s="4"/>
      <c r="E53" s="4"/>
      <c r="F53" s="4"/>
      <c r="G53" s="5"/>
      <c r="H53" s="5"/>
      <c r="I53" s="5"/>
    </row>
    <row r="54" s="2" customFormat="1" ht="30" customHeight="1" spans="1:9">
      <c r="A54" s="4"/>
      <c r="B54" s="4"/>
      <c r="C54" s="4"/>
      <c r="D54" s="4"/>
      <c r="E54" s="4"/>
      <c r="F54" s="4"/>
      <c r="G54" s="5"/>
      <c r="H54" s="5"/>
      <c r="I54" s="5"/>
    </row>
    <row r="55" s="2" customFormat="1" ht="27.5" customHeight="1" spans="1:9">
      <c r="A55" s="4"/>
      <c r="B55" s="4"/>
      <c r="C55" s="4"/>
      <c r="D55" s="4"/>
      <c r="E55" s="4"/>
      <c r="F55" s="4"/>
      <c r="G55" s="5"/>
      <c r="H55" s="5"/>
      <c r="I55" s="5"/>
    </row>
    <row r="56" s="2" customFormat="1" ht="27.5" customHeight="1" spans="1:9">
      <c r="A56" s="4"/>
      <c r="B56" s="4"/>
      <c r="C56" s="4"/>
      <c r="D56" s="4"/>
      <c r="E56" s="4"/>
      <c r="F56" s="4"/>
      <c r="G56" s="5"/>
      <c r="H56" s="5"/>
      <c r="I56" s="5"/>
    </row>
    <row r="57" s="2" customFormat="1" ht="27.5" customHeight="1" spans="1:9">
      <c r="A57" s="4"/>
      <c r="B57" s="4"/>
      <c r="C57" s="4"/>
      <c r="D57" s="4"/>
      <c r="E57" s="4"/>
      <c r="F57" s="4"/>
      <c r="G57" s="5"/>
      <c r="H57" s="5"/>
      <c r="I57" s="5"/>
    </row>
    <row r="58" s="2" customFormat="1" ht="27.5" customHeight="1" spans="1:9">
      <c r="A58" s="4"/>
      <c r="B58" s="4"/>
      <c r="C58" s="4"/>
      <c r="D58" s="4"/>
      <c r="E58" s="4"/>
      <c r="F58" s="4"/>
      <c r="G58" s="5"/>
      <c r="H58" s="5"/>
      <c r="I58" s="5"/>
    </row>
    <row r="59" s="2" customFormat="1" ht="27.5" customHeight="1" spans="1:9">
      <c r="A59" s="4"/>
      <c r="B59" s="4"/>
      <c r="C59" s="4"/>
      <c r="D59" s="4"/>
      <c r="E59" s="4"/>
      <c r="F59" s="4"/>
      <c r="G59" s="5"/>
      <c r="H59" s="5"/>
      <c r="I59" s="5"/>
    </row>
    <row r="60" s="2" customFormat="1" ht="27.5" customHeight="1" spans="1:9">
      <c r="A60" s="4"/>
      <c r="B60" s="4"/>
      <c r="C60" s="4"/>
      <c r="D60" s="4"/>
      <c r="E60" s="4"/>
      <c r="F60" s="4"/>
      <c r="G60" s="5"/>
      <c r="H60" s="5"/>
      <c r="I60" s="5"/>
    </row>
    <row r="61" s="2" customFormat="1" ht="27.5" customHeight="1" spans="1:9">
      <c r="A61" s="4"/>
      <c r="B61" s="4"/>
      <c r="C61" s="4"/>
      <c r="D61" s="4"/>
      <c r="E61" s="4"/>
      <c r="F61" s="4"/>
      <c r="G61" s="5"/>
      <c r="H61" s="5"/>
      <c r="I61" s="5"/>
    </row>
    <row r="62" s="2" customFormat="1" ht="27.5" customHeight="1" spans="1:9">
      <c r="A62" s="4"/>
      <c r="B62" s="4"/>
      <c r="C62" s="4"/>
      <c r="D62" s="4"/>
      <c r="E62" s="4"/>
      <c r="F62" s="4"/>
      <c r="G62" s="5"/>
      <c r="H62" s="5"/>
      <c r="I62" s="5"/>
    </row>
    <row r="63" s="2" customFormat="1" ht="26" customHeight="1" spans="1:9">
      <c r="A63" s="4"/>
      <c r="B63" s="4"/>
      <c r="C63" s="4"/>
      <c r="D63" s="4"/>
      <c r="E63" s="4"/>
      <c r="F63" s="4"/>
      <c r="G63" s="5"/>
      <c r="H63" s="5"/>
      <c r="I63" s="5"/>
    </row>
    <row r="64" s="2" customFormat="1" ht="27.5" customHeight="1" spans="1:9">
      <c r="A64" s="4"/>
      <c r="B64" s="4"/>
      <c r="C64" s="4"/>
      <c r="D64" s="4"/>
      <c r="E64" s="4"/>
      <c r="F64" s="4"/>
      <c r="G64" s="5"/>
      <c r="H64" s="5"/>
      <c r="I64" s="5"/>
    </row>
    <row r="65" s="2" customFormat="1" ht="27.5" customHeight="1" spans="1:9">
      <c r="A65" s="4"/>
      <c r="B65" s="4"/>
      <c r="C65" s="4"/>
      <c r="D65" s="4"/>
      <c r="E65" s="4"/>
      <c r="F65" s="4"/>
      <c r="G65" s="5"/>
      <c r="H65" s="5"/>
      <c r="I65" s="5"/>
    </row>
    <row r="66" s="2" customFormat="1" ht="27.5" customHeight="1" spans="1:9">
      <c r="A66" s="4"/>
      <c r="B66" s="4"/>
      <c r="C66" s="4"/>
      <c r="D66" s="4"/>
      <c r="E66" s="4"/>
      <c r="F66" s="4"/>
      <c r="G66" s="5"/>
      <c r="H66" s="5"/>
      <c r="I66" s="5"/>
    </row>
    <row r="67" s="2" customFormat="1" ht="27.5" customHeight="1" spans="1:9">
      <c r="A67" s="4"/>
      <c r="B67" s="4"/>
      <c r="C67" s="4"/>
      <c r="D67" s="4"/>
      <c r="E67" s="4"/>
      <c r="F67" s="4"/>
      <c r="G67" s="5"/>
      <c r="H67" s="5"/>
      <c r="I67" s="5"/>
    </row>
    <row r="68" s="2" customFormat="1" ht="27.5" customHeight="1" spans="1:9">
      <c r="A68" s="4"/>
      <c r="B68" s="4"/>
      <c r="C68" s="4"/>
      <c r="D68" s="4"/>
      <c r="E68" s="4"/>
      <c r="F68" s="4"/>
      <c r="G68" s="5"/>
      <c r="H68" s="5"/>
      <c r="I68" s="5"/>
    </row>
    <row r="69" s="2" customFormat="1" ht="27.5" customHeight="1" spans="1:9">
      <c r="A69" s="4"/>
      <c r="B69" s="4"/>
      <c r="C69" s="4"/>
      <c r="D69" s="4"/>
      <c r="E69" s="4"/>
      <c r="F69" s="4"/>
      <c r="G69" s="5"/>
      <c r="H69" s="5"/>
      <c r="I69" s="5"/>
    </row>
    <row r="70" s="2" customFormat="1" ht="27.5" customHeight="1" spans="1:9">
      <c r="A70" s="4"/>
      <c r="B70" s="4"/>
      <c r="C70" s="4"/>
      <c r="D70" s="4"/>
      <c r="E70" s="4"/>
      <c r="F70" s="4"/>
      <c r="G70" s="5"/>
      <c r="H70" s="5"/>
      <c r="I70" s="5"/>
    </row>
    <row r="71" s="2" customFormat="1" ht="27.5" customHeight="1" spans="1:9">
      <c r="A71" s="4"/>
      <c r="B71" s="4"/>
      <c r="C71" s="4"/>
      <c r="D71" s="4"/>
      <c r="E71" s="4"/>
      <c r="F71" s="4"/>
      <c r="G71" s="5"/>
      <c r="H71" s="5"/>
      <c r="I71" s="5"/>
    </row>
    <row r="72" s="2" customFormat="1" ht="27.5" customHeight="1" spans="1:9">
      <c r="A72" s="4"/>
      <c r="B72" s="4"/>
      <c r="C72" s="4"/>
      <c r="D72" s="4"/>
      <c r="E72" s="4"/>
      <c r="F72" s="4"/>
      <c r="G72" s="5"/>
      <c r="H72" s="5"/>
      <c r="I72" s="5"/>
    </row>
    <row r="73" s="2" customFormat="1" ht="27.5" customHeight="1" spans="1:9">
      <c r="A73" s="4"/>
      <c r="B73" s="4"/>
      <c r="C73" s="4"/>
      <c r="D73" s="4"/>
      <c r="E73" s="4"/>
      <c r="F73" s="4"/>
      <c r="G73" s="5"/>
      <c r="H73" s="5"/>
      <c r="I73" s="5"/>
    </row>
    <row r="74" s="2" customFormat="1" ht="27.5" customHeight="1" spans="1:9">
      <c r="A74" s="4"/>
      <c r="B74" s="4"/>
      <c r="C74" s="4"/>
      <c r="D74" s="4"/>
      <c r="E74" s="4"/>
      <c r="F74" s="4"/>
      <c r="G74" s="5"/>
      <c r="H74" s="5"/>
      <c r="I74" s="5"/>
    </row>
    <row r="75" s="2" customFormat="1" ht="27.5" customHeight="1" spans="1:9">
      <c r="A75" s="4"/>
      <c r="B75" s="4"/>
      <c r="C75" s="4"/>
      <c r="D75" s="4"/>
      <c r="E75" s="4"/>
      <c r="F75" s="4"/>
      <c r="G75" s="5"/>
      <c r="H75" s="5"/>
      <c r="I75" s="5"/>
    </row>
    <row r="76" s="2" customFormat="1" ht="27.5" customHeight="1" spans="1:9">
      <c r="A76" s="4"/>
      <c r="B76" s="4"/>
      <c r="C76" s="4"/>
      <c r="D76" s="4"/>
      <c r="E76" s="4"/>
      <c r="F76" s="4"/>
      <c r="G76" s="5"/>
      <c r="H76" s="5"/>
      <c r="I76" s="5"/>
    </row>
    <row r="77" s="2" customFormat="1" ht="27.5" customHeight="1" spans="1:9">
      <c r="A77" s="4"/>
      <c r="B77" s="4"/>
      <c r="C77" s="4"/>
      <c r="D77" s="4"/>
      <c r="E77" s="4"/>
      <c r="F77" s="4"/>
      <c r="G77" s="5"/>
      <c r="H77" s="5"/>
      <c r="I77" s="5"/>
    </row>
    <row r="78" s="2" customFormat="1" ht="27.5" customHeight="1" spans="1:9">
      <c r="A78" s="4"/>
      <c r="B78" s="4"/>
      <c r="C78" s="4"/>
      <c r="D78" s="4"/>
      <c r="E78" s="4"/>
      <c r="F78" s="4"/>
      <c r="G78" s="5"/>
      <c r="H78" s="5"/>
      <c r="I78" s="5"/>
    </row>
    <row r="79" s="2" customFormat="1" ht="27.5" customHeight="1" spans="1:9">
      <c r="A79" s="4"/>
      <c r="B79" s="4"/>
      <c r="C79" s="4"/>
      <c r="D79" s="4"/>
      <c r="E79" s="4"/>
      <c r="F79" s="4"/>
      <c r="G79" s="5"/>
      <c r="H79" s="5"/>
      <c r="I79" s="5"/>
    </row>
    <row r="80" s="2" customFormat="1" ht="27.5" customHeight="1" spans="1:9">
      <c r="A80" s="4"/>
      <c r="B80" s="4"/>
      <c r="C80" s="4"/>
      <c r="D80" s="4"/>
      <c r="E80" s="4"/>
      <c r="F80" s="4"/>
      <c r="G80" s="5"/>
      <c r="H80" s="5"/>
      <c r="I80" s="5"/>
    </row>
    <row r="81" s="2" customFormat="1" ht="27.5" customHeight="1" spans="1:9">
      <c r="A81" s="4"/>
      <c r="B81" s="4"/>
      <c r="C81" s="4"/>
      <c r="D81" s="4"/>
      <c r="E81" s="4"/>
      <c r="F81" s="4"/>
      <c r="G81" s="5"/>
      <c r="H81" s="5"/>
      <c r="I81" s="5"/>
    </row>
    <row r="82" s="2" customFormat="1" ht="27.5" customHeight="1" spans="1:9">
      <c r="A82" s="4"/>
      <c r="B82" s="4"/>
      <c r="C82" s="4"/>
      <c r="D82" s="4"/>
      <c r="E82" s="4"/>
      <c r="F82" s="4"/>
      <c r="G82" s="5"/>
      <c r="H82" s="5"/>
      <c r="I82" s="5"/>
    </row>
    <row r="83" s="2" customFormat="1" ht="27.5" customHeight="1" spans="1:9">
      <c r="A83" s="4"/>
      <c r="B83" s="4"/>
      <c r="C83" s="4"/>
      <c r="D83" s="4"/>
      <c r="E83" s="4"/>
      <c r="F83" s="4"/>
      <c r="G83" s="5"/>
      <c r="H83" s="5"/>
      <c r="I83" s="5"/>
    </row>
    <row r="84" s="2" customFormat="1" ht="27.5" customHeight="1" spans="1:9">
      <c r="A84" s="4"/>
      <c r="B84" s="4"/>
      <c r="C84" s="4"/>
      <c r="D84" s="4"/>
      <c r="E84" s="4"/>
      <c r="F84" s="4"/>
      <c r="G84" s="5"/>
      <c r="H84" s="5"/>
      <c r="I84" s="5"/>
    </row>
    <row r="85" s="2" customFormat="1" ht="27.5" customHeight="1" spans="1:9">
      <c r="A85" s="4"/>
      <c r="B85" s="4"/>
      <c r="C85" s="4"/>
      <c r="D85" s="4"/>
      <c r="E85" s="4"/>
      <c r="F85" s="4"/>
      <c r="G85" s="5"/>
      <c r="H85" s="5"/>
      <c r="I85" s="5"/>
    </row>
    <row r="86" s="2" customFormat="1" ht="27.5" customHeight="1" spans="1:9">
      <c r="A86" s="4"/>
      <c r="B86" s="4"/>
      <c r="C86" s="4"/>
      <c r="D86" s="4"/>
      <c r="E86" s="4"/>
      <c r="F86" s="4"/>
      <c r="G86" s="5"/>
      <c r="H86" s="5"/>
      <c r="I86" s="5"/>
    </row>
    <row r="87" s="2" customFormat="1" ht="27.5" customHeight="1" spans="1:9">
      <c r="A87" s="4"/>
      <c r="B87" s="4"/>
      <c r="C87" s="4"/>
      <c r="D87" s="4"/>
      <c r="E87" s="4"/>
      <c r="F87" s="4"/>
      <c r="G87" s="5"/>
      <c r="H87" s="5"/>
      <c r="I87" s="5"/>
    </row>
    <row r="88" s="2" customFormat="1" ht="27.5" customHeight="1" spans="1:9">
      <c r="A88" s="4"/>
      <c r="B88" s="4"/>
      <c r="C88" s="4"/>
      <c r="D88" s="4"/>
      <c r="E88" s="4"/>
      <c r="F88" s="4"/>
      <c r="G88" s="5"/>
      <c r="H88" s="5"/>
      <c r="I88" s="5"/>
    </row>
    <row r="90" s="2" customFormat="1" ht="30" customHeight="1" spans="1:9">
      <c r="A90" s="4"/>
      <c r="B90" s="4"/>
      <c r="C90" s="4"/>
      <c r="D90" s="4"/>
      <c r="E90" s="4"/>
      <c r="F90" s="4"/>
      <c r="G90" s="5"/>
      <c r="H90" s="5"/>
      <c r="I90" s="5"/>
    </row>
    <row r="91" s="2" customFormat="1" ht="27.5" customHeight="1" spans="1:9">
      <c r="A91" s="4"/>
      <c r="B91" s="4"/>
      <c r="C91" s="4"/>
      <c r="D91" s="4"/>
      <c r="E91" s="4"/>
      <c r="F91" s="4"/>
      <c r="G91" s="5"/>
      <c r="H91" s="5"/>
      <c r="I91" s="5"/>
    </row>
    <row r="92" s="2" customFormat="1" ht="27.5" customHeight="1" spans="1:9">
      <c r="A92" s="4"/>
      <c r="B92" s="4"/>
      <c r="C92" s="4"/>
      <c r="D92" s="4"/>
      <c r="E92" s="4"/>
      <c r="F92" s="4"/>
      <c r="G92" s="5"/>
      <c r="H92" s="5"/>
      <c r="I92" s="5"/>
    </row>
    <row r="93" s="2" customFormat="1" ht="27.5" customHeight="1" spans="1:9">
      <c r="A93" s="4"/>
      <c r="B93" s="4"/>
      <c r="C93" s="4"/>
      <c r="D93" s="4"/>
      <c r="E93" s="4"/>
      <c r="F93" s="4"/>
      <c r="G93" s="5"/>
      <c r="H93" s="5"/>
      <c r="I93" s="5"/>
    </row>
    <row r="94" s="2" customFormat="1" ht="27.5" customHeight="1" spans="1:9">
      <c r="A94" s="4"/>
      <c r="B94" s="4"/>
      <c r="C94" s="4"/>
      <c r="D94" s="4"/>
      <c r="E94" s="4"/>
      <c r="F94" s="4"/>
      <c r="G94" s="5"/>
      <c r="H94" s="5"/>
      <c r="I94" s="5"/>
    </row>
    <row r="95" s="2" customFormat="1" ht="27.5" customHeight="1" spans="1:9">
      <c r="A95" s="4"/>
      <c r="B95" s="4"/>
      <c r="C95" s="4"/>
      <c r="D95" s="4"/>
      <c r="E95" s="4"/>
      <c r="F95" s="4"/>
      <c r="G95" s="5"/>
      <c r="H95" s="5"/>
      <c r="I95" s="5"/>
    </row>
    <row r="96" s="2" customFormat="1" ht="27.5" customHeight="1" spans="1:9">
      <c r="A96" s="4"/>
      <c r="B96" s="4"/>
      <c r="C96" s="4"/>
      <c r="D96" s="4"/>
      <c r="E96" s="4"/>
      <c r="F96" s="4"/>
      <c r="G96" s="5"/>
      <c r="H96" s="5"/>
      <c r="I96" s="5"/>
    </row>
    <row r="97" s="2" customFormat="1" ht="27.5" customHeight="1" spans="1:9">
      <c r="A97" s="4"/>
      <c r="B97" s="4"/>
      <c r="C97" s="4"/>
      <c r="D97" s="4"/>
      <c r="E97" s="4"/>
      <c r="F97" s="4"/>
      <c r="G97" s="5"/>
      <c r="H97" s="5"/>
      <c r="I97" s="5"/>
    </row>
    <row r="98" s="2" customFormat="1" ht="27.5" customHeight="1" spans="1:9">
      <c r="A98" s="4"/>
      <c r="B98" s="4"/>
      <c r="C98" s="4"/>
      <c r="D98" s="4"/>
      <c r="E98" s="4"/>
      <c r="F98" s="4"/>
      <c r="G98" s="5"/>
      <c r="H98" s="5"/>
      <c r="I98" s="5"/>
    </row>
    <row r="99" s="2" customFormat="1" ht="27.5" customHeight="1" spans="1:9">
      <c r="A99" s="4"/>
      <c r="B99" s="4"/>
      <c r="C99" s="4"/>
      <c r="D99" s="4"/>
      <c r="E99" s="4"/>
      <c r="F99" s="4"/>
      <c r="G99" s="5"/>
      <c r="H99" s="5"/>
      <c r="I99" s="5"/>
    </row>
    <row r="100" s="2" customFormat="1" ht="27.5" customHeight="1" spans="1:9">
      <c r="A100" s="4"/>
      <c r="B100" s="4"/>
      <c r="C100" s="4"/>
      <c r="D100" s="4"/>
      <c r="E100" s="4"/>
      <c r="F100" s="4"/>
      <c r="G100" s="5"/>
      <c r="H100" s="5"/>
      <c r="I100" s="5"/>
    </row>
    <row r="101" s="2" customFormat="1" ht="27.5" customHeight="1" spans="1:9">
      <c r="A101" s="4"/>
      <c r="B101" s="4"/>
      <c r="C101" s="4"/>
      <c r="D101" s="4"/>
      <c r="E101" s="4"/>
      <c r="F101" s="4"/>
      <c r="G101" s="5"/>
      <c r="H101" s="5"/>
      <c r="I101" s="5"/>
    </row>
    <row r="102" s="2" customFormat="1" ht="27.5" customHeight="1" spans="1:9">
      <c r="A102" s="4"/>
      <c r="B102" s="4"/>
      <c r="C102" s="4"/>
      <c r="D102" s="4"/>
      <c r="E102" s="4"/>
      <c r="F102" s="4"/>
      <c r="G102" s="5"/>
      <c r="H102" s="5"/>
      <c r="I102" s="5"/>
    </row>
    <row r="103" s="2" customFormat="1" ht="27.5" customHeight="1" spans="1:9">
      <c r="A103" s="4"/>
      <c r="B103" s="4"/>
      <c r="C103" s="4"/>
      <c r="D103" s="4"/>
      <c r="E103" s="4"/>
      <c r="F103" s="4"/>
      <c r="G103" s="5"/>
      <c r="H103" s="5"/>
      <c r="I103" s="5"/>
    </row>
    <row r="104" s="2" customFormat="1" ht="27.5" customHeight="1" spans="1:9">
      <c r="A104" s="4"/>
      <c r="B104" s="4"/>
      <c r="C104" s="4"/>
      <c r="D104" s="4"/>
      <c r="E104" s="4"/>
      <c r="F104" s="4"/>
      <c r="G104" s="5"/>
      <c r="H104" s="5"/>
      <c r="I104" s="5"/>
    </row>
    <row r="105" s="2" customFormat="1" ht="27.5" customHeight="1" spans="1:9">
      <c r="A105" s="4"/>
      <c r="B105" s="4"/>
      <c r="C105" s="4"/>
      <c r="D105" s="4"/>
      <c r="E105" s="4"/>
      <c r="F105" s="4"/>
      <c r="G105" s="5"/>
      <c r="H105" s="5"/>
      <c r="I105" s="5"/>
    </row>
    <row r="106" s="2" customFormat="1" ht="27.5" customHeight="1" spans="1:9">
      <c r="A106" s="4"/>
      <c r="B106" s="4"/>
      <c r="C106" s="4"/>
      <c r="D106" s="4"/>
      <c r="E106" s="4"/>
      <c r="F106" s="4"/>
      <c r="G106" s="5"/>
      <c r="H106" s="5"/>
      <c r="I106" s="5"/>
    </row>
    <row r="107" s="2" customFormat="1" ht="27.5" customHeight="1" spans="1:9">
      <c r="A107" s="4"/>
      <c r="B107" s="4"/>
      <c r="C107" s="4"/>
      <c r="D107" s="4"/>
      <c r="E107" s="4"/>
      <c r="F107" s="4"/>
      <c r="G107" s="5"/>
      <c r="H107" s="5"/>
      <c r="I107" s="5"/>
    </row>
    <row r="108" s="2" customFormat="1" ht="27.5" customHeight="1" spans="1:9">
      <c r="A108" s="4"/>
      <c r="B108" s="4"/>
      <c r="C108" s="4"/>
      <c r="D108" s="4"/>
      <c r="E108" s="4"/>
      <c r="F108" s="4"/>
      <c r="G108" s="5"/>
      <c r="H108" s="5"/>
      <c r="I108" s="5"/>
    </row>
    <row r="109" s="2" customFormat="1" ht="27.5" customHeight="1" spans="1:9">
      <c r="A109" s="4"/>
      <c r="B109" s="4"/>
      <c r="C109" s="4"/>
      <c r="D109" s="4"/>
      <c r="E109" s="4"/>
      <c r="F109" s="4"/>
      <c r="G109" s="5"/>
      <c r="H109" s="5"/>
      <c r="I109" s="5"/>
    </row>
    <row r="110" s="2" customFormat="1" ht="28" customHeight="1" spans="1:9">
      <c r="A110" s="4"/>
      <c r="B110" s="4"/>
      <c r="C110" s="4"/>
      <c r="D110" s="4"/>
      <c r="E110" s="4"/>
      <c r="F110" s="4"/>
      <c r="G110" s="5"/>
      <c r="H110" s="5"/>
      <c r="I110" s="5"/>
    </row>
    <row r="111" s="2" customFormat="1" ht="27.5" customHeight="1" spans="1:9">
      <c r="A111" s="4"/>
      <c r="B111" s="4"/>
      <c r="C111" s="4"/>
      <c r="D111" s="4"/>
      <c r="E111" s="4"/>
      <c r="F111" s="4"/>
      <c r="G111" s="5"/>
      <c r="H111" s="5"/>
      <c r="I111" s="5"/>
    </row>
    <row r="112" s="2" customFormat="1" ht="27.5" customHeight="1" spans="1:9">
      <c r="A112" s="4"/>
      <c r="B112" s="4"/>
      <c r="C112" s="4"/>
      <c r="D112" s="4"/>
      <c r="E112" s="4"/>
      <c r="F112" s="4"/>
      <c r="G112" s="5"/>
      <c r="H112" s="5"/>
      <c r="I112" s="5"/>
    </row>
    <row r="113" s="2" customFormat="1" ht="27.5" customHeight="1" spans="1:9">
      <c r="A113" s="4"/>
      <c r="B113" s="4"/>
      <c r="C113" s="4"/>
      <c r="D113" s="4"/>
      <c r="E113" s="4"/>
      <c r="F113" s="4"/>
      <c r="G113" s="5"/>
      <c r="H113" s="5"/>
      <c r="I113" s="5"/>
    </row>
    <row r="114" s="2" customFormat="1" ht="29" customHeight="1" spans="1:9">
      <c r="A114" s="4"/>
      <c r="B114" s="4"/>
      <c r="C114" s="4"/>
      <c r="D114" s="4"/>
      <c r="E114" s="4"/>
      <c r="F114" s="4"/>
      <c r="G114" s="5"/>
      <c r="H114" s="5"/>
      <c r="I114" s="5"/>
    </row>
    <row r="115" s="2" customFormat="1" ht="27.5" customHeight="1" spans="1:9">
      <c r="A115" s="4"/>
      <c r="B115" s="4"/>
      <c r="C115" s="4"/>
      <c r="D115" s="4"/>
      <c r="E115" s="4"/>
      <c r="F115" s="4"/>
      <c r="G115" s="5"/>
      <c r="H115" s="5"/>
      <c r="I115" s="5"/>
    </row>
    <row r="116" s="2" customFormat="1" ht="27.5" customHeight="1" spans="1:9">
      <c r="A116" s="4"/>
      <c r="B116" s="4"/>
      <c r="C116" s="4"/>
      <c r="D116" s="4"/>
      <c r="E116" s="4"/>
      <c r="F116" s="4"/>
      <c r="G116" s="5"/>
      <c r="H116" s="5"/>
      <c r="I116" s="5"/>
    </row>
    <row r="117" s="2" customFormat="1" ht="27.5" customHeight="1" spans="1:9">
      <c r="A117" s="4"/>
      <c r="B117" s="4"/>
      <c r="C117" s="4"/>
      <c r="D117" s="4"/>
      <c r="E117" s="4"/>
      <c r="F117" s="4"/>
      <c r="G117" s="5"/>
      <c r="H117" s="5"/>
      <c r="I117" s="5"/>
    </row>
    <row r="118" s="2" customFormat="1" ht="27.5" customHeight="1" spans="1:9">
      <c r="A118" s="4"/>
      <c r="B118" s="4"/>
      <c r="C118" s="4"/>
      <c r="D118" s="4"/>
      <c r="E118" s="4"/>
      <c r="F118" s="4"/>
      <c r="G118" s="5"/>
      <c r="H118" s="5"/>
      <c r="I118" s="5"/>
    </row>
    <row r="119" s="2" customFormat="1" ht="27.5" customHeight="1" spans="1:9">
      <c r="A119" s="4"/>
      <c r="B119" s="4"/>
      <c r="C119" s="4"/>
      <c r="D119" s="4"/>
      <c r="E119" s="4"/>
      <c r="F119" s="4"/>
      <c r="G119" s="5"/>
      <c r="H119" s="5"/>
      <c r="I119" s="5"/>
    </row>
    <row r="120" s="2" customFormat="1" ht="27.5" customHeight="1" spans="1:9">
      <c r="A120" s="4"/>
      <c r="B120" s="4"/>
      <c r="C120" s="4"/>
      <c r="D120" s="4"/>
      <c r="E120" s="4"/>
      <c r="F120" s="4"/>
      <c r="G120" s="5"/>
      <c r="H120" s="5"/>
      <c r="I120" s="5"/>
    </row>
    <row r="121" s="2" customFormat="1" ht="27.5" customHeight="1" spans="1:9">
      <c r="A121" s="4"/>
      <c r="B121" s="4"/>
      <c r="C121" s="4"/>
      <c r="D121" s="4"/>
      <c r="E121" s="4"/>
      <c r="F121" s="4"/>
      <c r="G121" s="5"/>
      <c r="H121" s="5"/>
      <c r="I121" s="5"/>
    </row>
    <row r="122" s="2" customFormat="1" ht="27.5" customHeight="1" spans="1:9">
      <c r="A122" s="4"/>
      <c r="B122" s="4"/>
      <c r="C122" s="4"/>
      <c r="D122" s="4"/>
      <c r="E122" s="4"/>
      <c r="F122" s="4"/>
      <c r="G122" s="5"/>
      <c r="H122" s="5"/>
      <c r="I122" s="5"/>
    </row>
    <row r="123" s="2" customFormat="1" ht="27.5" customHeight="1" spans="1:9">
      <c r="A123" s="4"/>
      <c r="B123" s="4"/>
      <c r="C123" s="4"/>
      <c r="D123" s="4"/>
      <c r="E123" s="4"/>
      <c r="F123" s="4"/>
      <c r="G123" s="5"/>
      <c r="H123" s="5"/>
      <c r="I123" s="5"/>
    </row>
    <row r="124" s="2" customFormat="1" ht="27.5" customHeight="1" spans="1:9">
      <c r="A124" s="4"/>
      <c r="B124" s="4"/>
      <c r="C124" s="4"/>
      <c r="D124" s="4"/>
      <c r="E124" s="4"/>
      <c r="F124" s="4"/>
      <c r="G124" s="5"/>
      <c r="H124" s="5"/>
      <c r="I124" s="5"/>
    </row>
    <row r="125" s="2" customFormat="1" ht="27.5" customHeight="1" spans="1:9">
      <c r="A125" s="4"/>
      <c r="B125" s="4"/>
      <c r="C125" s="4"/>
      <c r="D125" s="4"/>
      <c r="E125" s="4"/>
      <c r="F125" s="4"/>
      <c r="G125" s="5"/>
      <c r="H125" s="5"/>
      <c r="I125" s="5"/>
    </row>
    <row r="126" s="2" customFormat="1" ht="25" customHeight="1" spans="1:9">
      <c r="A126" s="4"/>
      <c r="B126" s="4"/>
      <c r="C126" s="4"/>
      <c r="D126" s="4"/>
      <c r="E126" s="4"/>
      <c r="F126" s="4"/>
      <c r="G126" s="5"/>
      <c r="H126" s="5"/>
      <c r="I126" s="5"/>
    </row>
    <row r="127" s="2" customFormat="1" ht="27.5" customHeight="1" spans="1:9">
      <c r="A127" s="4"/>
      <c r="B127" s="4"/>
      <c r="C127" s="4"/>
      <c r="D127" s="4"/>
      <c r="E127" s="4"/>
      <c r="F127" s="4"/>
      <c r="G127" s="5"/>
      <c r="H127" s="5"/>
      <c r="I127" s="5"/>
    </row>
    <row r="128" s="2" customFormat="1" ht="27.5" customHeight="1" spans="1:9">
      <c r="A128" s="4"/>
      <c r="B128" s="4"/>
      <c r="C128" s="4"/>
      <c r="D128" s="4"/>
      <c r="E128" s="4"/>
      <c r="F128" s="4"/>
      <c r="G128" s="5"/>
      <c r="H128" s="5"/>
      <c r="I128" s="5"/>
    </row>
    <row r="129" s="2" customFormat="1" ht="27.5" customHeight="1" spans="1:9">
      <c r="A129" s="4"/>
      <c r="B129" s="4"/>
      <c r="C129" s="4"/>
      <c r="D129" s="4"/>
      <c r="E129" s="4"/>
      <c r="F129" s="4"/>
      <c r="G129" s="5"/>
      <c r="H129" s="5"/>
      <c r="I129" s="5"/>
    </row>
    <row r="130" s="2" customFormat="1" ht="27.5" customHeight="1" spans="1:9">
      <c r="A130" s="4"/>
      <c r="B130" s="4"/>
      <c r="C130" s="4"/>
      <c r="D130" s="4"/>
      <c r="E130" s="4"/>
      <c r="F130" s="4"/>
      <c r="G130" s="5"/>
      <c r="H130" s="5"/>
      <c r="I130" s="5"/>
    </row>
    <row r="131" s="2" customFormat="1" ht="27.5" customHeight="1" spans="1:9">
      <c r="A131" s="4"/>
      <c r="B131" s="4"/>
      <c r="C131" s="4"/>
      <c r="D131" s="4"/>
      <c r="E131" s="4"/>
      <c r="F131" s="4"/>
      <c r="G131" s="5"/>
      <c r="H131" s="5"/>
      <c r="I131" s="5"/>
    </row>
    <row r="132" s="2" customFormat="1" ht="27.5" customHeight="1" spans="1:9">
      <c r="A132" s="4"/>
      <c r="B132" s="4"/>
      <c r="C132" s="4"/>
      <c r="D132" s="4"/>
      <c r="E132" s="4"/>
      <c r="F132" s="4"/>
      <c r="G132" s="5"/>
      <c r="H132" s="5"/>
      <c r="I132" s="5"/>
    </row>
    <row r="133" s="2" customFormat="1" ht="27.5" customHeight="1" spans="1:9">
      <c r="A133" s="4"/>
      <c r="B133" s="4"/>
      <c r="C133" s="4"/>
      <c r="D133" s="4"/>
      <c r="E133" s="4"/>
      <c r="F133" s="4"/>
      <c r="G133" s="5"/>
      <c r="H133" s="5"/>
      <c r="I133" s="5"/>
    </row>
    <row r="134" s="2" customFormat="1" ht="27.5" customHeight="1" spans="1:9">
      <c r="A134" s="4"/>
      <c r="B134" s="4"/>
      <c r="C134" s="4"/>
      <c r="D134" s="4"/>
      <c r="E134" s="4"/>
      <c r="F134" s="4"/>
      <c r="G134" s="5"/>
      <c r="H134" s="5"/>
      <c r="I134" s="5"/>
    </row>
    <row r="135" s="2" customFormat="1" ht="27.5" customHeight="1" spans="1:9">
      <c r="A135" s="4"/>
      <c r="B135" s="4"/>
      <c r="C135" s="4"/>
      <c r="D135" s="4"/>
      <c r="E135" s="4"/>
      <c r="F135" s="4"/>
      <c r="G135" s="5"/>
      <c r="H135" s="5"/>
      <c r="I135" s="5"/>
    </row>
    <row r="136" s="2" customFormat="1" ht="27.5" customHeight="1" spans="1:9">
      <c r="A136" s="4"/>
      <c r="B136" s="4"/>
      <c r="C136" s="4"/>
      <c r="D136" s="4"/>
      <c r="E136" s="4"/>
      <c r="F136" s="4"/>
      <c r="G136" s="5"/>
      <c r="H136" s="5"/>
      <c r="I136" s="5"/>
    </row>
    <row r="137" s="2" customFormat="1" ht="27.5" customHeight="1" spans="1:9">
      <c r="A137" s="4"/>
      <c r="B137" s="4"/>
      <c r="C137" s="4"/>
      <c r="D137" s="4"/>
      <c r="E137" s="4"/>
      <c r="F137" s="4"/>
      <c r="G137" s="5"/>
      <c r="H137" s="5"/>
      <c r="I137" s="5"/>
    </row>
    <row r="138" s="2" customFormat="1" ht="27.5" customHeight="1" spans="1:9">
      <c r="A138" s="4"/>
      <c r="B138" s="4"/>
      <c r="C138" s="4"/>
      <c r="D138" s="4"/>
      <c r="E138" s="4"/>
      <c r="F138" s="4"/>
      <c r="G138" s="5"/>
      <c r="H138" s="5"/>
      <c r="I138" s="5"/>
    </row>
    <row r="139" s="2" customFormat="1" ht="27.5" customHeight="1" spans="1:9">
      <c r="A139" s="4"/>
      <c r="B139" s="4"/>
      <c r="C139" s="4"/>
      <c r="D139" s="4"/>
      <c r="E139" s="4"/>
      <c r="F139" s="4"/>
      <c r="G139" s="5"/>
      <c r="H139" s="5"/>
      <c r="I139" s="5"/>
    </row>
    <row r="140" s="2" customFormat="1" ht="27.5" customHeight="1" spans="1:9">
      <c r="A140" s="4"/>
      <c r="B140" s="4"/>
      <c r="C140" s="4"/>
      <c r="D140" s="4"/>
      <c r="E140" s="4"/>
      <c r="F140" s="4"/>
      <c r="G140" s="5"/>
      <c r="H140" s="5"/>
      <c r="I140" s="5"/>
    </row>
    <row r="141" s="2" customFormat="1" ht="27.5" customHeight="1" spans="1:9">
      <c r="A141" s="4"/>
      <c r="B141" s="4"/>
      <c r="C141" s="4"/>
      <c r="D141" s="4"/>
      <c r="E141" s="4"/>
      <c r="F141" s="4"/>
      <c r="G141" s="5"/>
      <c r="H141" s="5"/>
      <c r="I141" s="5"/>
    </row>
    <row r="142" s="2" customFormat="1" ht="27.5" customHeight="1" spans="1:9">
      <c r="A142" s="4"/>
      <c r="B142" s="4"/>
      <c r="C142" s="4"/>
      <c r="D142" s="4"/>
      <c r="E142" s="4"/>
      <c r="F142" s="4"/>
      <c r="G142" s="5"/>
      <c r="H142" s="5"/>
      <c r="I142" s="5"/>
    </row>
    <row r="143" s="2" customFormat="1" ht="27.5" customHeight="1" spans="1:9">
      <c r="A143" s="4"/>
      <c r="B143" s="4"/>
      <c r="C143" s="4"/>
      <c r="D143" s="4"/>
      <c r="E143" s="4"/>
      <c r="F143" s="4"/>
      <c r="G143" s="5"/>
      <c r="H143" s="5"/>
      <c r="I143" s="5"/>
    </row>
    <row r="144" s="2" customFormat="1" ht="27.5" customHeight="1" spans="1:9">
      <c r="A144" s="4"/>
      <c r="B144" s="4"/>
      <c r="C144" s="4"/>
      <c r="D144" s="4"/>
      <c r="E144" s="4"/>
      <c r="F144" s="4"/>
      <c r="G144" s="5"/>
      <c r="H144" s="5"/>
      <c r="I144" s="5"/>
    </row>
    <row r="145" s="2" customFormat="1" ht="27.5" customHeight="1" spans="1:9">
      <c r="A145" s="4"/>
      <c r="B145" s="4"/>
      <c r="C145" s="4"/>
      <c r="D145" s="4"/>
      <c r="E145" s="4"/>
      <c r="F145" s="4"/>
      <c r="G145" s="5"/>
      <c r="H145" s="5"/>
      <c r="I145" s="5"/>
    </row>
    <row r="146" s="2" customFormat="1" ht="27.5" customHeight="1" spans="1:9">
      <c r="A146" s="4"/>
      <c r="B146" s="4"/>
      <c r="C146" s="4"/>
      <c r="D146" s="4"/>
      <c r="E146" s="4"/>
      <c r="F146" s="4"/>
      <c r="G146" s="5"/>
      <c r="H146" s="5"/>
      <c r="I146" s="5"/>
    </row>
    <row r="147" s="2" customFormat="1" ht="27.5" customHeight="1" spans="1:9">
      <c r="A147" s="4"/>
      <c r="B147" s="4"/>
      <c r="C147" s="4"/>
      <c r="D147" s="4"/>
      <c r="E147" s="4"/>
      <c r="F147" s="4"/>
      <c r="G147" s="5"/>
      <c r="H147" s="5"/>
      <c r="I147" s="5"/>
    </row>
    <row r="148" s="2" customFormat="1" ht="27.5" customHeight="1" spans="1:9">
      <c r="A148" s="4"/>
      <c r="B148" s="4"/>
      <c r="C148" s="4"/>
      <c r="D148" s="4"/>
      <c r="E148" s="4"/>
      <c r="F148" s="4"/>
      <c r="G148" s="5"/>
      <c r="H148" s="5"/>
      <c r="I148" s="5"/>
    </row>
    <row r="149" s="2" customFormat="1" ht="27.5" customHeight="1" spans="1:9">
      <c r="A149" s="4"/>
      <c r="B149" s="4"/>
      <c r="C149" s="4"/>
      <c r="D149" s="4"/>
      <c r="E149" s="4"/>
      <c r="F149" s="4"/>
      <c r="G149" s="5"/>
      <c r="H149" s="5"/>
      <c r="I149" s="5"/>
    </row>
    <row r="150" s="2" customFormat="1" ht="27.5" customHeight="1" spans="1:9">
      <c r="A150" s="4"/>
      <c r="B150" s="4"/>
      <c r="C150" s="4"/>
      <c r="D150" s="4"/>
      <c r="E150" s="4"/>
      <c r="F150" s="4"/>
      <c r="G150" s="5"/>
      <c r="H150" s="5"/>
      <c r="I150" s="5"/>
    </row>
    <row r="151" s="2" customFormat="1" ht="27.5" customHeight="1" spans="1:9">
      <c r="A151" s="4"/>
      <c r="B151" s="4"/>
      <c r="C151" s="4"/>
      <c r="D151" s="4"/>
      <c r="E151" s="4"/>
      <c r="F151" s="4"/>
      <c r="G151" s="5"/>
      <c r="H151" s="5"/>
      <c r="I151" s="5"/>
    </row>
    <row r="152" s="2" customFormat="1" ht="27.5" customHeight="1" spans="1:9">
      <c r="A152" s="4"/>
      <c r="B152" s="4"/>
      <c r="C152" s="4"/>
      <c r="D152" s="4"/>
      <c r="E152" s="4"/>
      <c r="F152" s="4"/>
      <c r="G152" s="5"/>
      <c r="H152" s="5"/>
      <c r="I152" s="5"/>
    </row>
    <row r="153" s="2" customFormat="1" ht="27.5" customHeight="1" spans="1:9">
      <c r="A153" s="4"/>
      <c r="B153" s="4"/>
      <c r="C153" s="4"/>
      <c r="D153" s="4"/>
      <c r="E153" s="4"/>
      <c r="F153" s="4"/>
      <c r="G153" s="5"/>
      <c r="H153" s="5"/>
      <c r="I153" s="5"/>
    </row>
    <row r="154" s="2" customFormat="1" ht="27.5" customHeight="1" spans="1:9">
      <c r="A154" s="4"/>
      <c r="B154" s="4"/>
      <c r="C154" s="4"/>
      <c r="D154" s="4"/>
      <c r="E154" s="4"/>
      <c r="F154" s="4"/>
      <c r="G154" s="5"/>
      <c r="H154" s="5"/>
      <c r="I154" s="5"/>
    </row>
    <row r="155" s="2" customFormat="1" ht="27.5" customHeight="1" spans="1:9">
      <c r="A155" s="4"/>
      <c r="B155" s="4"/>
      <c r="C155" s="4"/>
      <c r="D155" s="4"/>
      <c r="E155" s="4"/>
      <c r="F155" s="4"/>
      <c r="G155" s="5"/>
      <c r="H155" s="5"/>
      <c r="I155" s="5"/>
    </row>
    <row r="156" s="2" customFormat="1" ht="27.5" customHeight="1" spans="1:9">
      <c r="A156" s="4"/>
      <c r="B156" s="4"/>
      <c r="C156" s="4"/>
      <c r="D156" s="4"/>
      <c r="E156" s="4"/>
      <c r="F156" s="4"/>
      <c r="G156" s="5"/>
      <c r="H156" s="5"/>
      <c r="I156" s="5"/>
    </row>
    <row r="157" s="2" customFormat="1" ht="27.5" customHeight="1" spans="1:9">
      <c r="A157" s="4"/>
      <c r="B157" s="4"/>
      <c r="C157" s="4"/>
      <c r="D157" s="4"/>
      <c r="E157" s="4"/>
      <c r="F157" s="4"/>
      <c r="G157" s="5"/>
      <c r="H157" s="5"/>
      <c r="I157" s="5"/>
    </row>
    <row r="158" s="2" customFormat="1" ht="27.5" customHeight="1" spans="1:9">
      <c r="A158" s="4"/>
      <c r="B158" s="4"/>
      <c r="C158" s="4"/>
      <c r="D158" s="4"/>
      <c r="E158" s="4"/>
      <c r="F158" s="4"/>
      <c r="G158" s="5"/>
      <c r="H158" s="5"/>
      <c r="I158" s="5"/>
    </row>
    <row r="159" s="2" customFormat="1" ht="27.5" customHeight="1" spans="1:9">
      <c r="A159" s="4"/>
      <c r="B159" s="4"/>
      <c r="C159" s="4"/>
      <c r="D159" s="4"/>
      <c r="E159" s="4"/>
      <c r="F159" s="4"/>
      <c r="G159" s="5"/>
      <c r="H159" s="5"/>
      <c r="I159" s="5"/>
    </row>
    <row r="160" s="2" customFormat="1" ht="29" customHeight="1" spans="1:9">
      <c r="A160" s="4"/>
      <c r="B160" s="4"/>
      <c r="C160" s="4"/>
      <c r="D160" s="4"/>
      <c r="E160" s="4"/>
      <c r="F160" s="4"/>
      <c r="G160" s="5"/>
      <c r="H160" s="5"/>
      <c r="I160" s="5"/>
    </row>
    <row r="161" ht="26" customHeight="1"/>
  </sheetData>
  <mergeCells count="3">
    <mergeCell ref="A1:I1"/>
    <mergeCell ref="A2:I2"/>
    <mergeCell ref="B4:B19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</vt:lpstr>
      <vt:lpstr>合同台账</vt:lpstr>
      <vt:lpstr>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路人dai</cp:lastModifiedBy>
  <dcterms:created xsi:type="dcterms:W3CDTF">2016-03-16T08:09:00Z</dcterms:created>
  <cp:lastPrinted>2021-12-08T07:08:00Z</cp:lastPrinted>
  <dcterms:modified xsi:type="dcterms:W3CDTF">2024-05-09T06:29:01Z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8D4F4DF933834AA79CB58BE53EF3CDF0_13</vt:lpwstr>
  </property>
  <property fmtid="{D5CDD505-2E9C-101B-9397-08002B2CF9AE}" pid="4" name="KSOReadingLayout">
    <vt:bool>true</vt:bool>
  </property>
</Properties>
</file>