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00" windowHeight="11790"/>
  </bookViews>
  <sheets>
    <sheet name="Sheet1" sheetId="1" r:id="rId1"/>
  </sheets>
  <definedNames>
    <definedName name="_xlnm._FilterDatabase" localSheetId="0" hidden="1">Sheet1!$A$2:$P$21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<sst xmlns="http://schemas.openxmlformats.org/spreadsheetml/2006/main" count="188" uniqueCount="102">
  <si>
    <t>石棉县2023年下半年公开考试招聘综合类事业单位工作人员拟聘用人员名单（第一批）</t>
  </si>
  <si>
    <t>主管部门</t>
  </si>
  <si>
    <t>报考单位</t>
  </si>
  <si>
    <t>姓名</t>
  </si>
  <si>
    <t>性别</t>
  </si>
  <si>
    <t>准考证号</t>
  </si>
  <si>
    <t>岗位编码</t>
  </si>
  <si>
    <t>笔试成绩</t>
  </si>
  <si>
    <t>笔试折合成绩</t>
  </si>
  <si>
    <t>面试成绩</t>
  </si>
  <si>
    <t>面试折合成绩</t>
  </si>
  <si>
    <t>总成绩</t>
  </si>
  <si>
    <t>排名</t>
  </si>
  <si>
    <t>体检情况</t>
  </si>
  <si>
    <t>考察情况</t>
  </si>
  <si>
    <t>是否拟聘用</t>
  </si>
  <si>
    <t>备注</t>
  </si>
  <si>
    <t>石棉县人民政府办公室</t>
  </si>
  <si>
    <t>石棉县政务服务和大数据中心</t>
  </si>
  <si>
    <t>高诗艺</t>
  </si>
  <si>
    <t>女</t>
  </si>
  <si>
    <t>2023416051726</t>
  </si>
  <si>
    <t>20114001</t>
  </si>
  <si>
    <t>合格</t>
  </si>
  <si>
    <t>是</t>
  </si>
  <si>
    <t>中共石棉县纪律检查委员会</t>
  </si>
  <si>
    <t>石棉县党风廉政教育培训中心</t>
  </si>
  <si>
    <t>屈健</t>
  </si>
  <si>
    <t>男</t>
  </si>
  <si>
    <t>2023416051908</t>
  </si>
  <si>
    <t>20114002</t>
  </si>
  <si>
    <t>中共石棉县委宣传部</t>
  </si>
  <si>
    <t>石棉县融媒体中心</t>
  </si>
  <si>
    <t>赵迪</t>
  </si>
  <si>
    <t>2023416052121</t>
  </si>
  <si>
    <t>20114004</t>
  </si>
  <si>
    <t>石棉县住房和城乡建设局</t>
  </si>
  <si>
    <t>石棉县路灯管理所</t>
  </si>
  <si>
    <t>罗涔</t>
  </si>
  <si>
    <t>2023416052322</t>
  </si>
  <si>
    <t>20114005</t>
  </si>
  <si>
    <t>石棉县财政局</t>
  </si>
  <si>
    <t>石棉县财政投资评审中心</t>
  </si>
  <si>
    <t>张径滔</t>
  </si>
  <si>
    <t>2023416052529</t>
  </si>
  <si>
    <t>20114006</t>
  </si>
  <si>
    <t>陈立</t>
  </si>
  <si>
    <t>2023416052421</t>
  </si>
  <si>
    <t>唐香</t>
  </si>
  <si>
    <t>2023416052718</t>
  </si>
  <si>
    <t>20114007</t>
  </si>
  <si>
    <t>石棉县交通运输局</t>
  </si>
  <si>
    <t>石棉县海事服务中心</t>
  </si>
  <si>
    <t>刘思纯</t>
  </si>
  <si>
    <t>2023416052907</t>
  </si>
  <si>
    <t>20114009</t>
  </si>
  <si>
    <t>石棉县行政审批局</t>
  </si>
  <si>
    <t>石棉县踏勘中心</t>
  </si>
  <si>
    <t>谢凌宇</t>
  </si>
  <si>
    <t>2023416053110</t>
  </si>
  <si>
    <t>20114010</t>
  </si>
  <si>
    <t>黄伟</t>
  </si>
  <si>
    <t>2023416053022</t>
  </si>
  <si>
    <t>石棉县文化体育和旅游局</t>
  </si>
  <si>
    <t>石棉县体育馆</t>
  </si>
  <si>
    <t>邱浩</t>
  </si>
  <si>
    <t>2023416053215</t>
  </si>
  <si>
    <t>20114011</t>
  </si>
  <si>
    <t>石棉县文物管理所</t>
  </si>
  <si>
    <t>崔海林</t>
  </si>
  <si>
    <t>2023416053230</t>
  </si>
  <si>
    <t>20114012</t>
  </si>
  <si>
    <t>石棉县自然资源和规划局</t>
  </si>
  <si>
    <t>石棉县国有林场</t>
  </si>
  <si>
    <t>魏思丝</t>
  </si>
  <si>
    <t>2023416053504</t>
  </si>
  <si>
    <t>20114014</t>
  </si>
  <si>
    <t>向琴</t>
  </si>
  <si>
    <t>2023416053501</t>
  </si>
  <si>
    <t>石棉县国土空间规划中心</t>
  </si>
  <si>
    <t>吕游</t>
  </si>
  <si>
    <t>2023416053521</t>
  </si>
  <si>
    <t>20114015</t>
  </si>
  <si>
    <t>石棉县不动产登记中心</t>
  </si>
  <si>
    <t>李国铭</t>
  </si>
  <si>
    <t>2023416060119</t>
  </si>
  <si>
    <t>20114016</t>
  </si>
  <si>
    <t>石棉县气象局</t>
  </si>
  <si>
    <t>石棉县气象防灾减灾服务中心</t>
  </si>
  <si>
    <t>徐萌</t>
  </si>
  <si>
    <t>2023416060229</t>
  </si>
  <si>
    <t>20114018</t>
  </si>
  <si>
    <t>石棉县人民政府</t>
  </si>
  <si>
    <t>石棉县安顺场旅游景区管理委员会</t>
  </si>
  <si>
    <t>刘诗音</t>
  </si>
  <si>
    <t>2023416060313</t>
  </si>
  <si>
    <t>20114019</t>
  </si>
  <si>
    <t>石棉县新棉街道办事处</t>
  </si>
  <si>
    <t>石棉县新棉街道便民服务中心</t>
  </si>
  <si>
    <t>尔古牛牛</t>
  </si>
  <si>
    <t>2023416060911</t>
  </si>
  <si>
    <t>20114020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</si>
</sst>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zoomScale="130" zoomScaleNormal="130" workbookViewId="0">
      <pane xSplit="5" ySplit="2" topLeftCell="G3" activePane="bottomRight" state="frozen"/>
      <selection/>
      <selection pane="topRight"/>
      <selection pane="bottomLeft"/>
      <selection pane="bottomRight" activeCell="A1" sqref="A1:P1"/>
    </sheetView>
  </sheetViews>
  <sheetFormatPr defaultColWidth="9" defaultRowHeight="13.5"/>
  <cols>
    <col min="1" max="1" width="24.5083333333333" customWidth="1"/>
    <col min="2" max="2" width="26.625" customWidth="1"/>
    <col min="3" max="3" width="8.125" customWidth="1"/>
    <col min="4" max="4" width="5.375" customWidth="1"/>
    <col min="5" max="5" width="14.25" customWidth="1"/>
    <col min="6" max="6" width="10" customWidth="1"/>
    <col min="7" max="9" width="6.875" customWidth="1"/>
    <col min="10" max="10" width="7.25" customWidth="1"/>
    <col min="11" max="11" width="7.05833333333333" customWidth="1"/>
    <col min="12" max="12" width="4.70833333333333" customWidth="1"/>
    <col min="13" max="13" width="6.05833333333333" customWidth="1"/>
    <col min="14" max="15" width="4.525" customWidth="1"/>
    <col min="16" max="16" width="4.70833333333333" customWidth="1"/>
  </cols>
  <sheetData>
    <row r="1" s="1" customFormat="1" ht="24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36" spans="1:1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2" t="s">
        <v>14</v>
      </c>
      <c r="O2" s="12" t="s">
        <v>15</v>
      </c>
      <c r="P2" s="12" t="s">
        <v>16</v>
      </c>
    </row>
    <row r="3" s="1" customFormat="1" ht="15" customHeight="1" spans="1:16">
      <c r="A3" s="5" t="s">
        <v>17</v>
      </c>
      <c r="B3" s="6" t="s">
        <v>18</v>
      </c>
      <c r="C3" s="7" t="s">
        <v>19</v>
      </c>
      <c r="D3" s="8" t="s">
        <v>20</v>
      </c>
      <c r="E3" s="9" t="s">
        <v>21</v>
      </c>
      <c r="F3" s="6" t="s">
        <v>22</v>
      </c>
      <c r="G3" s="6">
        <v>76.5</v>
      </c>
      <c r="H3" s="6">
        <f t="shared" ref="H3:H17" si="0">G3*0.6</f>
        <v>45.9</v>
      </c>
      <c r="I3" s="6">
        <v>85.1</v>
      </c>
      <c r="J3" s="6">
        <f t="shared" ref="J3:J17" si="1">I3*0.4</f>
        <v>34.04</v>
      </c>
      <c r="K3" s="6">
        <f t="shared" ref="K3:K17" si="2">H3+J3</f>
        <v>79.94</v>
      </c>
      <c r="L3" s="8">
        <v>1</v>
      </c>
      <c r="M3" s="13" t="s">
        <v>23</v>
      </c>
      <c r="N3" s="14" t="s">
        <v>23</v>
      </c>
      <c r="O3" s="13" t="s">
        <v>24</v>
      </c>
      <c r="P3" s="14"/>
    </row>
    <row r="4" s="1" customFormat="1" ht="15" customHeight="1" spans="1:16">
      <c r="A4" s="10" t="s">
        <v>25</v>
      </c>
      <c r="B4" s="6" t="s">
        <v>26</v>
      </c>
      <c r="C4" s="7" t="s">
        <v>27</v>
      </c>
      <c r="D4" s="8" t="s">
        <v>28</v>
      </c>
      <c r="E4" s="9" t="s">
        <v>29</v>
      </c>
      <c r="F4" s="6" t="s">
        <v>30</v>
      </c>
      <c r="G4" s="6">
        <v>74.8</v>
      </c>
      <c r="H4" s="6">
        <f t="shared" si="0"/>
        <v>44.88</v>
      </c>
      <c r="I4" s="6">
        <v>83.2</v>
      </c>
      <c r="J4" s="6">
        <f t="shared" si="1"/>
        <v>33.28</v>
      </c>
      <c r="K4" s="6">
        <f t="shared" si="2"/>
        <v>78.16</v>
      </c>
      <c r="L4" s="8">
        <v>1</v>
      </c>
      <c r="M4" s="13" t="s">
        <v>23</v>
      </c>
      <c r="N4" s="14" t="s">
        <v>23</v>
      </c>
      <c r="O4" s="13" t="s">
        <v>24</v>
      </c>
      <c r="P4" s="14"/>
    </row>
    <row r="5" s="1" customFormat="1" ht="15" customHeight="1" spans="1:16">
      <c r="A5" s="10" t="s">
        <v>31</v>
      </c>
      <c r="B5" s="6" t="s">
        <v>32</v>
      </c>
      <c r="C5" s="7" t="s">
        <v>33</v>
      </c>
      <c r="D5" s="8" t="s">
        <v>20</v>
      </c>
      <c r="E5" s="9" t="s">
        <v>34</v>
      </c>
      <c r="F5" s="6" t="s">
        <v>35</v>
      </c>
      <c r="G5" s="6">
        <v>68.7</v>
      </c>
      <c r="H5" s="6">
        <f t="shared" si="0"/>
        <v>41.22</v>
      </c>
      <c r="I5" s="6">
        <v>83.3</v>
      </c>
      <c r="J5" s="6">
        <f t="shared" si="1"/>
        <v>33.32</v>
      </c>
      <c r="K5" s="6">
        <f t="shared" si="2"/>
        <v>74.54</v>
      </c>
      <c r="L5" s="8">
        <v>1</v>
      </c>
      <c r="M5" s="13" t="s">
        <v>23</v>
      </c>
      <c r="N5" s="14" t="s">
        <v>23</v>
      </c>
      <c r="O5" s="13" t="s">
        <v>24</v>
      </c>
      <c r="P5" s="14"/>
    </row>
    <row r="6" s="1" customFormat="1" ht="15" customHeight="1" spans="1:16">
      <c r="A6" s="10" t="s">
        <v>36</v>
      </c>
      <c r="B6" s="6" t="s">
        <v>37</v>
      </c>
      <c r="C6" s="7" t="s">
        <v>38</v>
      </c>
      <c r="D6" s="8" t="s">
        <v>28</v>
      </c>
      <c r="E6" s="9" t="s">
        <v>39</v>
      </c>
      <c r="F6" s="6" t="s">
        <v>40</v>
      </c>
      <c r="G6" s="6">
        <v>66.9</v>
      </c>
      <c r="H6" s="6">
        <f t="shared" si="0"/>
        <v>40.14</v>
      </c>
      <c r="I6" s="6">
        <v>79</v>
      </c>
      <c r="J6" s="6">
        <f t="shared" si="1"/>
        <v>31.6</v>
      </c>
      <c r="K6" s="6">
        <f t="shared" si="2"/>
        <v>71.74</v>
      </c>
      <c r="L6" s="8">
        <v>4</v>
      </c>
      <c r="M6" s="13" t="s">
        <v>23</v>
      </c>
      <c r="N6" s="14" t="s">
        <v>23</v>
      </c>
      <c r="O6" s="13" t="s">
        <v>24</v>
      </c>
      <c r="P6" s="14"/>
    </row>
    <row r="7" s="1" customFormat="1" ht="15" customHeight="1" spans="1:16">
      <c r="A7" s="10" t="s">
        <v>41</v>
      </c>
      <c r="B7" s="6" t="s">
        <v>42</v>
      </c>
      <c r="C7" s="7" t="s">
        <v>43</v>
      </c>
      <c r="D7" s="8" t="s">
        <v>28</v>
      </c>
      <c r="E7" s="9" t="s">
        <v>44</v>
      </c>
      <c r="F7" s="6" t="s">
        <v>45</v>
      </c>
      <c r="G7" s="6">
        <v>72.3</v>
      </c>
      <c r="H7" s="6">
        <f t="shared" si="0"/>
        <v>43.38</v>
      </c>
      <c r="I7" s="6">
        <v>85.5</v>
      </c>
      <c r="J7" s="6">
        <f t="shared" si="1"/>
        <v>34.2</v>
      </c>
      <c r="K7" s="6">
        <f t="shared" si="2"/>
        <v>77.58</v>
      </c>
      <c r="L7" s="8">
        <v>1</v>
      </c>
      <c r="M7" s="13" t="s">
        <v>23</v>
      </c>
      <c r="N7" s="14" t="s">
        <v>23</v>
      </c>
      <c r="O7" s="13" t="s">
        <v>24</v>
      </c>
      <c r="P7" s="14"/>
    </row>
    <row r="8" s="1" customFormat="1" ht="15" customHeight="1" spans="1:16">
      <c r="A8" s="10" t="s">
        <v>41</v>
      </c>
      <c r="B8" s="6" t="s">
        <v>42</v>
      </c>
      <c r="C8" s="7" t="s">
        <v>46</v>
      </c>
      <c r="D8" s="8" t="s">
        <v>20</v>
      </c>
      <c r="E8" s="9" t="s">
        <v>47</v>
      </c>
      <c r="F8" s="6" t="s">
        <v>45</v>
      </c>
      <c r="G8" s="6">
        <v>71.8</v>
      </c>
      <c r="H8" s="6">
        <f t="shared" si="0"/>
        <v>43.08</v>
      </c>
      <c r="I8" s="6">
        <v>83.8</v>
      </c>
      <c r="J8" s="6">
        <f t="shared" si="1"/>
        <v>33.52</v>
      </c>
      <c r="K8" s="6">
        <f t="shared" si="2"/>
        <v>76.6</v>
      </c>
      <c r="L8" s="8">
        <v>2</v>
      </c>
      <c r="M8" s="13" t="s">
        <v>23</v>
      </c>
      <c r="N8" s="14" t="s">
        <v>23</v>
      </c>
      <c r="O8" s="13" t="s">
        <v>24</v>
      </c>
      <c r="P8" s="14"/>
    </row>
    <row r="9" s="1" customFormat="1" ht="15" customHeight="1" spans="1:16">
      <c r="A9" s="10" t="s">
        <v>41</v>
      </c>
      <c r="B9" s="6" t="s">
        <v>42</v>
      </c>
      <c r="C9" s="7" t="s">
        <v>48</v>
      </c>
      <c r="D9" s="8" t="s">
        <v>20</v>
      </c>
      <c r="E9" s="9" t="s">
        <v>49</v>
      </c>
      <c r="F9" s="6" t="s">
        <v>50</v>
      </c>
      <c r="G9" s="6">
        <v>76.6</v>
      </c>
      <c r="H9" s="6">
        <f t="shared" si="0"/>
        <v>45.96</v>
      </c>
      <c r="I9" s="6">
        <v>82.5</v>
      </c>
      <c r="J9" s="6">
        <f t="shared" si="1"/>
        <v>33</v>
      </c>
      <c r="K9" s="6">
        <f t="shared" si="2"/>
        <v>78.96</v>
      </c>
      <c r="L9" s="8">
        <v>1</v>
      </c>
      <c r="M9" s="13" t="s">
        <v>23</v>
      </c>
      <c r="N9" s="14" t="s">
        <v>23</v>
      </c>
      <c r="O9" s="13" t="s">
        <v>24</v>
      </c>
      <c r="P9" s="14"/>
    </row>
    <row r="10" s="1" customFormat="1" ht="15" customHeight="1" spans="1:16">
      <c r="A10" s="10" t="s">
        <v>51</v>
      </c>
      <c r="B10" s="6" t="s">
        <v>52</v>
      </c>
      <c r="C10" s="7" t="s">
        <v>53</v>
      </c>
      <c r="D10" s="8" t="s">
        <v>28</v>
      </c>
      <c r="E10" s="9" t="s">
        <v>54</v>
      </c>
      <c r="F10" s="6" t="s">
        <v>55</v>
      </c>
      <c r="G10" s="6">
        <v>69.8</v>
      </c>
      <c r="H10" s="6">
        <f t="shared" si="0"/>
        <v>41.88</v>
      </c>
      <c r="I10" s="6">
        <v>81.1</v>
      </c>
      <c r="J10" s="6">
        <f t="shared" si="1"/>
        <v>32.44</v>
      </c>
      <c r="K10" s="6">
        <f t="shared" si="2"/>
        <v>74.32</v>
      </c>
      <c r="L10" s="8">
        <v>2</v>
      </c>
      <c r="M10" s="13" t="s">
        <v>23</v>
      </c>
      <c r="N10" s="14" t="s">
        <v>23</v>
      </c>
      <c r="O10" s="13" t="s">
        <v>24</v>
      </c>
      <c r="P10" s="14"/>
    </row>
    <row r="11" s="1" customFormat="1" ht="15" customHeight="1" spans="1:16">
      <c r="A11" s="10" t="s">
        <v>56</v>
      </c>
      <c r="B11" s="6" t="s">
        <v>57</v>
      </c>
      <c r="C11" s="7" t="s">
        <v>58</v>
      </c>
      <c r="D11" s="8" t="s">
        <v>28</v>
      </c>
      <c r="E11" s="9" t="s">
        <v>59</v>
      </c>
      <c r="F11" s="6" t="s">
        <v>60</v>
      </c>
      <c r="G11" s="6">
        <v>71.6</v>
      </c>
      <c r="H11" s="6">
        <f t="shared" si="0"/>
        <v>42.96</v>
      </c>
      <c r="I11" s="6">
        <v>82.2</v>
      </c>
      <c r="J11" s="6">
        <f t="shared" si="1"/>
        <v>32.88</v>
      </c>
      <c r="K11" s="6">
        <f t="shared" si="2"/>
        <v>75.84</v>
      </c>
      <c r="L11" s="8">
        <v>1</v>
      </c>
      <c r="M11" s="13" t="s">
        <v>23</v>
      </c>
      <c r="N11" s="14" t="s">
        <v>23</v>
      </c>
      <c r="O11" s="13" t="s">
        <v>24</v>
      </c>
      <c r="P11" s="14"/>
    </row>
    <row r="12" s="1" customFormat="1" ht="15" customHeight="1" spans="1:16">
      <c r="A12" s="10" t="s">
        <v>56</v>
      </c>
      <c r="B12" s="6" t="s">
        <v>57</v>
      </c>
      <c r="C12" s="7" t="s">
        <v>61</v>
      </c>
      <c r="D12" s="8" t="s">
        <v>28</v>
      </c>
      <c r="E12" s="9" t="s">
        <v>62</v>
      </c>
      <c r="F12" s="6" t="s">
        <v>60</v>
      </c>
      <c r="G12" s="6">
        <v>71.3</v>
      </c>
      <c r="H12" s="6">
        <f t="shared" si="0"/>
        <v>42.78</v>
      </c>
      <c r="I12" s="6">
        <v>81</v>
      </c>
      <c r="J12" s="6">
        <f t="shared" si="1"/>
        <v>32.4</v>
      </c>
      <c r="K12" s="6">
        <f t="shared" si="2"/>
        <v>75.18</v>
      </c>
      <c r="L12" s="8">
        <v>2</v>
      </c>
      <c r="M12" s="13" t="s">
        <v>23</v>
      </c>
      <c r="N12" s="14" t="s">
        <v>23</v>
      </c>
      <c r="O12" s="13" t="s">
        <v>24</v>
      </c>
      <c r="P12" s="14"/>
    </row>
    <row r="13" s="1" customFormat="1" ht="15" customHeight="1" spans="1:16">
      <c r="A13" s="10" t="s">
        <v>63</v>
      </c>
      <c r="B13" s="6" t="s">
        <v>64</v>
      </c>
      <c r="C13" s="7" t="s">
        <v>65</v>
      </c>
      <c r="D13" s="8" t="s">
        <v>28</v>
      </c>
      <c r="E13" s="9" t="s">
        <v>66</v>
      </c>
      <c r="F13" s="6" t="s">
        <v>67</v>
      </c>
      <c r="G13" s="6">
        <v>53.9</v>
      </c>
      <c r="H13" s="6">
        <f t="shared" si="0"/>
        <v>32.34</v>
      </c>
      <c r="I13" s="6">
        <v>78.1</v>
      </c>
      <c r="J13" s="6">
        <f t="shared" si="1"/>
        <v>31.24</v>
      </c>
      <c r="K13" s="6">
        <f t="shared" si="2"/>
        <v>63.58</v>
      </c>
      <c r="L13" s="8">
        <v>1</v>
      </c>
      <c r="M13" s="13" t="s">
        <v>23</v>
      </c>
      <c r="N13" s="14" t="s">
        <v>23</v>
      </c>
      <c r="O13" s="13" t="s">
        <v>24</v>
      </c>
      <c r="P13" s="14"/>
    </row>
    <row r="14" s="1" customFormat="1" ht="15" customHeight="1" spans="1:16">
      <c r="A14" s="10" t="s">
        <v>63</v>
      </c>
      <c r="B14" s="6" t="s">
        <v>68</v>
      </c>
      <c r="C14" s="7" t="s">
        <v>69</v>
      </c>
      <c r="D14" s="8" t="s">
        <v>28</v>
      </c>
      <c r="E14" s="9" t="s">
        <v>70</v>
      </c>
      <c r="F14" s="6" t="s">
        <v>71</v>
      </c>
      <c r="G14" s="6">
        <v>72.9</v>
      </c>
      <c r="H14" s="6">
        <f t="shared" si="0"/>
        <v>43.74</v>
      </c>
      <c r="I14" s="6">
        <v>86.4</v>
      </c>
      <c r="J14" s="6">
        <f t="shared" si="1"/>
        <v>34.56</v>
      </c>
      <c r="K14" s="6">
        <f t="shared" si="2"/>
        <v>78.3</v>
      </c>
      <c r="L14" s="8">
        <v>1</v>
      </c>
      <c r="M14" s="13" t="s">
        <v>23</v>
      </c>
      <c r="N14" s="14" t="s">
        <v>23</v>
      </c>
      <c r="O14" s="13" t="s">
        <v>24</v>
      </c>
      <c r="P14" s="14"/>
    </row>
    <row r="15" s="1" customFormat="1" ht="15" customHeight="1" spans="1:16">
      <c r="A15" s="10" t="s">
        <v>72</v>
      </c>
      <c r="B15" s="9" t="s">
        <v>73</v>
      </c>
      <c r="C15" s="11" t="s">
        <v>74</v>
      </c>
      <c r="D15" s="8" t="s">
        <v>20</v>
      </c>
      <c r="E15" s="9" t="s">
        <v>75</v>
      </c>
      <c r="F15" s="9" t="s">
        <v>76</v>
      </c>
      <c r="G15" s="9">
        <v>62</v>
      </c>
      <c r="H15" s="9">
        <f t="shared" ref="H15:H21" si="3">G15*0.6</f>
        <v>37.2</v>
      </c>
      <c r="I15" s="9">
        <v>83.9</v>
      </c>
      <c r="J15" s="9">
        <f t="shared" ref="J15:J21" si="4">I15*0.4</f>
        <v>33.56</v>
      </c>
      <c r="K15" s="9">
        <f t="shared" ref="K15:K21" si="5">H15+J15</f>
        <v>70.76</v>
      </c>
      <c r="L15" s="8">
        <v>1</v>
      </c>
      <c r="M15" s="13" t="s">
        <v>23</v>
      </c>
      <c r="N15" s="14" t="s">
        <v>23</v>
      </c>
      <c r="O15" s="13" t="s">
        <v>24</v>
      </c>
      <c r="P15" s="14"/>
    </row>
    <row r="16" s="1" customFormat="1" ht="15" customHeight="1" spans="1:16">
      <c r="A16" s="10" t="s">
        <v>72</v>
      </c>
      <c r="B16" s="9" t="s">
        <v>73</v>
      </c>
      <c r="C16" s="11" t="s">
        <v>77</v>
      </c>
      <c r="D16" s="8" t="s">
        <v>20</v>
      </c>
      <c r="E16" s="9" t="s">
        <v>78</v>
      </c>
      <c r="F16" s="9" t="s">
        <v>76</v>
      </c>
      <c r="G16" s="9">
        <v>63.7</v>
      </c>
      <c r="H16" s="9">
        <f t="shared" si="3"/>
        <v>38.22</v>
      </c>
      <c r="I16" s="9">
        <v>80.9</v>
      </c>
      <c r="J16" s="9">
        <f t="shared" si="4"/>
        <v>32.36</v>
      </c>
      <c r="K16" s="9">
        <f t="shared" si="5"/>
        <v>70.58</v>
      </c>
      <c r="L16" s="8">
        <v>2</v>
      </c>
      <c r="M16" s="13" t="s">
        <v>23</v>
      </c>
      <c r="N16" s="14" t="s">
        <v>23</v>
      </c>
      <c r="O16" s="13" t="s">
        <v>24</v>
      </c>
      <c r="P16" s="14"/>
    </row>
    <row r="17" s="1" customFormat="1" ht="15" customHeight="1" spans="1:16">
      <c r="A17" s="10" t="s">
        <v>72</v>
      </c>
      <c r="B17" s="9" t="s">
        <v>79</v>
      </c>
      <c r="C17" s="11" t="s">
        <v>80</v>
      </c>
      <c r="D17" s="8" t="s">
        <v>20</v>
      </c>
      <c r="E17" s="9" t="s">
        <v>81</v>
      </c>
      <c r="F17" s="9" t="s">
        <v>82</v>
      </c>
      <c r="G17" s="9">
        <v>71.1</v>
      </c>
      <c r="H17" s="9">
        <f t="shared" si="3"/>
        <v>42.66</v>
      </c>
      <c r="I17" s="9">
        <v>84.4</v>
      </c>
      <c r="J17" s="9">
        <f t="shared" si="4"/>
        <v>33.76</v>
      </c>
      <c r="K17" s="9">
        <f t="shared" si="5"/>
        <v>76.42</v>
      </c>
      <c r="L17" s="8">
        <v>1</v>
      </c>
      <c r="M17" s="13" t="s">
        <v>23</v>
      </c>
      <c r="N17" s="14" t="s">
        <v>23</v>
      </c>
      <c r="O17" s="13" t="s">
        <v>24</v>
      </c>
      <c r="P17" s="14"/>
    </row>
    <row r="18" s="1" customFormat="1" ht="15" customHeight="1" spans="1:16">
      <c r="A18" s="10" t="s">
        <v>72</v>
      </c>
      <c r="B18" s="9" t="s">
        <v>83</v>
      </c>
      <c r="C18" s="11" t="s">
        <v>84</v>
      </c>
      <c r="D18" s="8" t="s">
        <v>28</v>
      </c>
      <c r="E18" s="9" t="s">
        <v>85</v>
      </c>
      <c r="F18" s="9" t="s">
        <v>86</v>
      </c>
      <c r="G18" s="9">
        <v>79.7</v>
      </c>
      <c r="H18" s="9">
        <f t="shared" si="3"/>
        <v>47.82</v>
      </c>
      <c r="I18" s="9">
        <v>78.4</v>
      </c>
      <c r="J18" s="9">
        <f t="shared" si="4"/>
        <v>31.36</v>
      </c>
      <c r="K18" s="9">
        <f t="shared" si="5"/>
        <v>79.18</v>
      </c>
      <c r="L18" s="8">
        <v>1</v>
      </c>
      <c r="M18" s="13" t="s">
        <v>23</v>
      </c>
      <c r="N18" s="14" t="s">
        <v>23</v>
      </c>
      <c r="O18" s="13" t="s">
        <v>24</v>
      </c>
      <c r="P18" s="14"/>
    </row>
    <row r="19" s="1" customFormat="1" ht="15" customHeight="1" spans="1:16">
      <c r="A19" s="10" t="s">
        <v>87</v>
      </c>
      <c r="B19" s="6" t="s">
        <v>88</v>
      </c>
      <c r="C19" s="7" t="s">
        <v>89</v>
      </c>
      <c r="D19" s="8" t="s">
        <v>20</v>
      </c>
      <c r="E19" s="9" t="s">
        <v>90</v>
      </c>
      <c r="F19" s="6" t="s">
        <v>91</v>
      </c>
      <c r="G19" s="6">
        <v>70.5</v>
      </c>
      <c r="H19" s="6">
        <f t="shared" si="3"/>
        <v>42.3</v>
      </c>
      <c r="I19" s="6">
        <v>84.4</v>
      </c>
      <c r="J19" s="6">
        <f t="shared" si="4"/>
        <v>33.76</v>
      </c>
      <c r="K19" s="6">
        <f t="shared" si="5"/>
        <v>76.06</v>
      </c>
      <c r="L19" s="8">
        <v>1</v>
      </c>
      <c r="M19" s="13" t="s">
        <v>23</v>
      </c>
      <c r="N19" s="14" t="s">
        <v>23</v>
      </c>
      <c r="O19" s="13" t="s">
        <v>24</v>
      </c>
      <c r="P19" s="14"/>
    </row>
    <row r="20" s="1" customFormat="1" ht="15" customHeight="1" spans="1:16">
      <c r="A20" s="10" t="s">
        <v>92</v>
      </c>
      <c r="B20" s="6" t="s">
        <v>93</v>
      </c>
      <c r="C20" s="7" t="s">
        <v>94</v>
      </c>
      <c r="D20" s="8" t="s">
        <v>20</v>
      </c>
      <c r="E20" s="9" t="s">
        <v>95</v>
      </c>
      <c r="F20" s="6" t="s">
        <v>96</v>
      </c>
      <c r="G20" s="6">
        <v>69.5</v>
      </c>
      <c r="H20" s="6">
        <f t="shared" si="3"/>
        <v>41.7</v>
      </c>
      <c r="I20" s="6">
        <v>83.3</v>
      </c>
      <c r="J20" s="6">
        <f t="shared" si="4"/>
        <v>33.32</v>
      </c>
      <c r="K20" s="6">
        <f t="shared" si="5"/>
        <v>75.02</v>
      </c>
      <c r="L20" s="8">
        <v>1</v>
      </c>
      <c r="M20" s="13" t="s">
        <v>23</v>
      </c>
      <c r="N20" s="14" t="s">
        <v>23</v>
      </c>
      <c r="O20" s="13" t="s">
        <v>24</v>
      </c>
      <c r="P20" s="14"/>
    </row>
    <row r="21" s="1" customFormat="1" ht="15" customHeight="1" spans="1:16">
      <c r="A21" s="10" t="s">
        <v>97</v>
      </c>
      <c r="B21" s="6" t="s">
        <v>98</v>
      </c>
      <c r="C21" s="7" t="s">
        <v>99</v>
      </c>
      <c r="D21" s="8" t="s">
        <v>28</v>
      </c>
      <c r="E21" s="9" t="s">
        <v>100</v>
      </c>
      <c r="F21" s="6" t="s">
        <v>101</v>
      </c>
      <c r="G21" s="6">
        <v>73.1</v>
      </c>
      <c r="H21" s="6">
        <f t="shared" si="3"/>
        <v>43.86</v>
      </c>
      <c r="I21" s="6">
        <v>80.5</v>
      </c>
      <c r="J21" s="6">
        <f t="shared" si="4"/>
        <v>32.2</v>
      </c>
      <c r="K21" s="6">
        <f t="shared" si="5"/>
        <v>76.06</v>
      </c>
      <c r="L21" s="8">
        <v>2</v>
      </c>
      <c r="M21" s="13" t="s">
        <v>23</v>
      </c>
      <c r="N21" s="14" t="s">
        <v>23</v>
      </c>
      <c r="O21" s="13" t="s">
        <v>24</v>
      </c>
      <c r="P21" s="14"/>
    </row>
  </sheetData>
  <mergeCells count="1">
    <mergeCell ref="A1:P1"/>
  </mergeCells>
  <pageMargins left="0.751388888888889" right="0.751388888888889" top="1" bottom="1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柚。</cp:lastModifiedBy>
  <dcterms:created xsi:type="dcterms:W3CDTF">2023-04-19T07:45:00Z</dcterms:created>
  <dcterms:modified xsi:type="dcterms:W3CDTF">2024-03-05T09:03:26Z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C0672D5DFED04B20814532B41DEC1BA7_13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