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Sheet1!$A$2:$P$56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<sst xmlns="http://schemas.openxmlformats.org/spreadsheetml/2006/main" count="503" uniqueCount="225">
  <si>
    <t>石棉县2023年公开考试招聘综合类事业单位工作人员拟聘用人员名单</t>
  </si>
  <si>
    <t>主管部门</t>
  </si>
  <si>
    <t>报考单位</t>
  </si>
  <si>
    <t>姓名</t>
  </si>
  <si>
    <t>性别</t>
  </si>
  <si>
    <t>准考证号</t>
  </si>
  <si>
    <t>岗位编码</t>
  </si>
  <si>
    <t>笔试成绩</t>
  </si>
  <si>
    <t>笔试折合成绩</t>
  </si>
  <si>
    <t>面试成绩</t>
  </si>
  <si>
    <t>面试折合成绩</t>
  </si>
  <si>
    <t>总成绩</t>
  </si>
  <si>
    <t>排名</t>
  </si>
  <si>
    <t>体检情况</t>
  </si>
  <si>
    <t>考察情况</t>
  </si>
  <si>
    <t>是否拟聘用</t>
  </si>
  <si>
    <t>备注</t>
  </si>
  <si>
    <t>中共石棉县委宣传部</t>
  </si>
  <si>
    <t>石棉县融媒体中心</t>
  </si>
  <si>
    <t>杨兰敏</t>
  </si>
  <si>
    <t>女</t>
  </si>
  <si>
    <t>1111116083322</t>
  </si>
  <si>
    <t>23015002</t>
  </si>
  <si>
    <t>合格</t>
  </si>
  <si>
    <t>是</t>
  </si>
  <si>
    <t>石棉县财政局</t>
  </si>
  <si>
    <t>石棉县国有资产管理服务中心</t>
  </si>
  <si>
    <t>王童霖</t>
  </si>
  <si>
    <t>男</t>
  </si>
  <si>
    <t>1111116083411</t>
  </si>
  <si>
    <t>23015003</t>
  </si>
  <si>
    <t>黄慎思</t>
  </si>
  <si>
    <t>1111116083410</t>
  </si>
  <si>
    <t>石棉县审计局</t>
  </si>
  <si>
    <t>石棉县投资审计中心</t>
  </si>
  <si>
    <t>谢璐</t>
  </si>
  <si>
    <t>1111116083913</t>
  </si>
  <si>
    <t>23015004</t>
  </si>
  <si>
    <t>石棉县经济信息和科技局</t>
  </si>
  <si>
    <t>石棉县电力协调中心</t>
  </si>
  <si>
    <t>王乐</t>
  </si>
  <si>
    <t>1111116084023</t>
  </si>
  <si>
    <t>23015005</t>
  </si>
  <si>
    <t>李娟</t>
  </si>
  <si>
    <t>1111116084113</t>
  </si>
  <si>
    <t>23015006</t>
  </si>
  <si>
    <t>石棉县经济合作和商务局</t>
  </si>
  <si>
    <t>石棉县服务业发展促进中心</t>
  </si>
  <si>
    <t>王俊桥</t>
  </si>
  <si>
    <t>1111116084506</t>
  </si>
  <si>
    <t>23015008</t>
  </si>
  <si>
    <t>石棉县乡村振兴局</t>
  </si>
  <si>
    <t>石棉县乡村振兴发展中心</t>
  </si>
  <si>
    <t>钟小草</t>
  </si>
  <si>
    <t>1111116090220</t>
  </si>
  <si>
    <t>23015009</t>
  </si>
  <si>
    <t>石棉县退役军人事务局</t>
  </si>
  <si>
    <t>石棉县退役军人服务中心</t>
  </si>
  <si>
    <t>周睿</t>
  </si>
  <si>
    <t>1111116090513</t>
  </si>
  <si>
    <t>23015010</t>
  </si>
  <si>
    <t>石棉县烈士纪念设施保护中心</t>
  </si>
  <si>
    <t>张诗悦</t>
  </si>
  <si>
    <t>1111116090626</t>
  </si>
  <si>
    <t>23015011</t>
  </si>
  <si>
    <t>石棉县住房和城乡建设局</t>
  </si>
  <si>
    <t>石棉县建设工程质量监督站</t>
  </si>
  <si>
    <t>马晓蕊</t>
  </si>
  <si>
    <t>1111116090726</t>
  </si>
  <si>
    <t>23015012</t>
  </si>
  <si>
    <t>石棉县司法局</t>
  </si>
  <si>
    <t>四川省石棉县公证处</t>
  </si>
  <si>
    <t>陈珈锋</t>
  </si>
  <si>
    <t>1111116091003</t>
  </si>
  <si>
    <t>23015013</t>
  </si>
  <si>
    <t>石棉县人民调解指导中心</t>
  </si>
  <si>
    <t>周露</t>
  </si>
  <si>
    <t>1111116091006</t>
  </si>
  <si>
    <t>23015014</t>
  </si>
  <si>
    <t>刘方圆</t>
  </si>
  <si>
    <t>1111116091115</t>
  </si>
  <si>
    <t>23015015</t>
  </si>
  <si>
    <t>石棉县文化体育和旅游局</t>
  </si>
  <si>
    <t>石棉县图书馆</t>
  </si>
  <si>
    <t>龚智宇</t>
  </si>
  <si>
    <t>1111116091309</t>
  </si>
  <si>
    <t>23015017</t>
  </si>
  <si>
    <t>郑中贵</t>
  </si>
  <si>
    <t>1111116091423</t>
  </si>
  <si>
    <t>23015018</t>
  </si>
  <si>
    <t>石棉县交通运输局</t>
  </si>
  <si>
    <t>石棉县公路养护段</t>
  </si>
  <si>
    <t>郭英海</t>
  </si>
  <si>
    <t>1111116091629</t>
  </si>
  <si>
    <t>23015020</t>
  </si>
  <si>
    <t>谭茂娇</t>
  </si>
  <si>
    <t>1111116091812</t>
  </si>
  <si>
    <t>23015021</t>
  </si>
  <si>
    <t>石棉县海事服务中心</t>
  </si>
  <si>
    <t>涂勤</t>
  </si>
  <si>
    <t>1111116092028</t>
  </si>
  <si>
    <t>23015022</t>
  </si>
  <si>
    <t>刘思</t>
  </si>
  <si>
    <t>1111116092118</t>
  </si>
  <si>
    <t>23015023</t>
  </si>
  <si>
    <t>朱元秀</t>
  </si>
  <si>
    <t>1111116092206</t>
  </si>
  <si>
    <t>石棉县人民政府</t>
  </si>
  <si>
    <t>四川石棉工业园区管理委员会</t>
  </si>
  <si>
    <t>侯媛媛</t>
  </si>
  <si>
    <t>1111116092630</t>
  </si>
  <si>
    <t>23015025</t>
  </si>
  <si>
    <t>谢佳妙</t>
  </si>
  <si>
    <t>1111116092713</t>
  </si>
  <si>
    <t>23015026</t>
  </si>
  <si>
    <t>任良晟</t>
  </si>
  <si>
    <t>1111116092717</t>
  </si>
  <si>
    <t>23015027</t>
  </si>
  <si>
    <t>石棉县综合行政执法局</t>
  </si>
  <si>
    <t>石棉县城市管理服务中心</t>
  </si>
  <si>
    <t>郭平</t>
  </si>
  <si>
    <t>1111116092814</t>
  </si>
  <si>
    <t>23015028</t>
  </si>
  <si>
    <t>石棉县自然资源和规划局</t>
  </si>
  <si>
    <t>石棉县林业科技推广站</t>
  </si>
  <si>
    <t>张辛欣</t>
  </si>
  <si>
    <t>1111116093026</t>
  </si>
  <si>
    <t>23015029</t>
  </si>
  <si>
    <t>石棉县林业资源管理站</t>
  </si>
  <si>
    <t>何李丹</t>
  </si>
  <si>
    <t>1111116093201</t>
  </si>
  <si>
    <t>23015030</t>
  </si>
  <si>
    <t>石棉县国土空间规划中心</t>
  </si>
  <si>
    <t>车雨佳</t>
  </si>
  <si>
    <t>1111116093215</t>
  </si>
  <si>
    <t>23015031</t>
  </si>
  <si>
    <t>石棉县不动产登记中心</t>
  </si>
  <si>
    <t>钟悦</t>
  </si>
  <si>
    <t>1111116093310</t>
  </si>
  <si>
    <t>23015032</t>
  </si>
  <si>
    <t>四川栗子坪国家级自然保护区管理局</t>
  </si>
  <si>
    <t>孙晓峰</t>
  </si>
  <si>
    <t>1111116093526</t>
  </si>
  <si>
    <t>23015034</t>
  </si>
  <si>
    <t>杨烈智</t>
  </si>
  <si>
    <t>1111116093611</t>
  </si>
  <si>
    <t>23015035</t>
  </si>
  <si>
    <t>唐涛</t>
  </si>
  <si>
    <t>1111116093622</t>
  </si>
  <si>
    <t>23015036</t>
  </si>
  <si>
    <t>石棉县农业农村局</t>
  </si>
  <si>
    <t>石棉县基层财务管理中心</t>
  </si>
  <si>
    <t>姚彩</t>
  </si>
  <si>
    <t>1111116093905</t>
  </si>
  <si>
    <t>23015041</t>
  </si>
  <si>
    <t>石棉县现代农业园区服务中心</t>
  </si>
  <si>
    <t>郭雨瑞</t>
  </si>
  <si>
    <t>1111116093914</t>
  </si>
  <si>
    <t>23015042</t>
  </si>
  <si>
    <t>石棉县栗子坪旅游景区管理委员会</t>
  </si>
  <si>
    <t>韩心意</t>
  </si>
  <si>
    <t>1111116094309</t>
  </si>
  <si>
    <t>23015044</t>
  </si>
  <si>
    <t>石棉县新棉街道办事处</t>
  </si>
  <si>
    <t>便民服务中心</t>
  </si>
  <si>
    <t>何严华</t>
  </si>
  <si>
    <t>1111116094506</t>
  </si>
  <si>
    <t>23015047</t>
  </si>
  <si>
    <t>袁杰</t>
  </si>
  <si>
    <t>1111116100218</t>
  </si>
  <si>
    <t>23015048</t>
  </si>
  <si>
    <t>城乡统筹发展服务中心</t>
  </si>
  <si>
    <t>李江书</t>
  </si>
  <si>
    <t>1111116100317</t>
  </si>
  <si>
    <t>23015049</t>
  </si>
  <si>
    <t>徐杨</t>
  </si>
  <si>
    <t>1111116100304</t>
  </si>
  <si>
    <t>石鲁</t>
  </si>
  <si>
    <t>1111116100523</t>
  </si>
  <si>
    <t>文化旅游服务中心</t>
  </si>
  <si>
    <t>赵星昱</t>
  </si>
  <si>
    <t>1111116100718</t>
  </si>
  <si>
    <t>23015050</t>
  </si>
  <si>
    <t>刁雪琴</t>
  </si>
  <si>
    <t>1111116100609</t>
  </si>
  <si>
    <t>石棉县安顺场镇人民政府</t>
  </si>
  <si>
    <t>王艺霖</t>
  </si>
  <si>
    <t>1111116101202</t>
  </si>
  <si>
    <t>23015052</t>
  </si>
  <si>
    <t>石棉县迎政乡人民政府</t>
  </si>
  <si>
    <t>农业综合服务中心</t>
  </si>
  <si>
    <t>陈建宇</t>
  </si>
  <si>
    <t>1111116102009</t>
  </si>
  <si>
    <t>23015054</t>
  </si>
  <si>
    <t>索江林</t>
  </si>
  <si>
    <t>1111116102106</t>
  </si>
  <si>
    <t>23015055</t>
  </si>
  <si>
    <t>石棉县新民藏族彝族乡人民政府</t>
  </si>
  <si>
    <t>徐露</t>
  </si>
  <si>
    <t>1111116102327</t>
  </si>
  <si>
    <t>23015057</t>
  </si>
  <si>
    <t>古雨欣</t>
  </si>
  <si>
    <t>1111116102408</t>
  </si>
  <si>
    <t>彭益</t>
  </si>
  <si>
    <t>1111116102525</t>
  </si>
  <si>
    <t>23015058</t>
  </si>
  <si>
    <t>石棉县王岗坪彝族藏族乡人民政府</t>
  </si>
  <si>
    <t>郭可</t>
  </si>
  <si>
    <t>1111116102718</t>
  </si>
  <si>
    <t>23015059</t>
  </si>
  <si>
    <t>石棉县回隆镇人民政府</t>
  </si>
  <si>
    <t>李川鹏</t>
  </si>
  <si>
    <t>1111116102723</t>
  </si>
  <si>
    <t>23015060</t>
  </si>
  <si>
    <t>沙学华</t>
  </si>
  <si>
    <t>1111116102922</t>
  </si>
  <si>
    <t>罗雪</t>
  </si>
  <si>
    <t>1111116102902</t>
  </si>
  <si>
    <t>石棉县草科藏族乡人民政府</t>
  </si>
  <si>
    <t>陈明海</t>
  </si>
  <si>
    <t>1111116103030</t>
  </si>
  <si>
    <t>23015061</t>
  </si>
  <si>
    <t>乔杨</t>
  </si>
  <si>
    <t>1111116103207</t>
  </si>
  <si>
    <t>23015062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</si>
</sst>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6"/>
  <sheetViews>
    <sheetView tabSelected="1" zoomScale="130" zoomScaleNormal="130" workbookViewId="0">
      <pane xSplit="5" ySplit="2" topLeftCell="F3" activePane="bottomRight" state="frozen"/>
      <selection/>
      <selection pane="topRight"/>
      <selection pane="bottomLeft"/>
      <selection pane="bottomRight" activeCell="A1" sqref="A1:P1"/>
    </sheetView>
  </sheetViews>
  <sheetFormatPr defaultColWidth="9" defaultRowHeight="13.5"/>
  <cols>
    <col min="1" max="1" width="24.5083333333333" customWidth="1"/>
    <col min="2" max="2" width="26.625" customWidth="1"/>
    <col min="3" max="3" width="8.125" customWidth="1"/>
    <col min="4" max="4" width="5.375" customWidth="1"/>
    <col min="5" max="5" width="14.25" customWidth="1"/>
    <col min="6" max="6" width="10" customWidth="1"/>
    <col min="7" max="9" width="6.875" customWidth="1"/>
    <col min="10" max="10" width="7.25" customWidth="1"/>
    <col min="11" max="11" width="7.05833333333333" customWidth="1"/>
    <col min="12" max="12" width="4.70833333333333" customWidth="1"/>
    <col min="13" max="13" width="6.05833333333333" customWidth="1"/>
    <col min="14" max="15" width="4.525" customWidth="1"/>
    <col min="16" max="16" width="4.70833333333333" customWidth="1"/>
  </cols>
  <sheetData>
    <row r="1" s="1" customFormat="1" ht="24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36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</row>
    <row r="3" s="1" customFormat="1" ht="15" customHeight="1" spans="1:16">
      <c r="A3" s="5" t="s">
        <v>17</v>
      </c>
      <c r="B3" s="5" t="s">
        <v>18</v>
      </c>
      <c r="C3" s="5" t="s">
        <v>19</v>
      </c>
      <c r="D3" s="5" t="s">
        <v>20</v>
      </c>
      <c r="E3" s="6" t="s">
        <v>21</v>
      </c>
      <c r="F3" s="7" t="s">
        <v>22</v>
      </c>
      <c r="G3" s="8">
        <v>63.7</v>
      </c>
      <c r="H3" s="8">
        <f>G3*0.6</f>
        <v>38.22</v>
      </c>
      <c r="I3" s="8">
        <v>82</v>
      </c>
      <c r="J3" s="7">
        <f>I3*0.4</f>
        <v>32.8</v>
      </c>
      <c r="K3" s="9">
        <f>H3+J3</f>
        <v>71.02</v>
      </c>
      <c r="L3" s="9">
        <v>1</v>
      </c>
      <c r="M3" s="10" t="s">
        <v>23</v>
      </c>
      <c r="N3" s="11" t="s">
        <v>23</v>
      </c>
      <c r="O3" s="10" t="s">
        <v>24</v>
      </c>
      <c r="P3" s="11"/>
    </row>
    <row r="4" s="1" customFormat="1" ht="15" customHeight="1" spans="1:16">
      <c r="A4" s="5" t="s">
        <v>25</v>
      </c>
      <c r="B4" s="5" t="s">
        <v>26</v>
      </c>
      <c r="C4" s="5" t="s">
        <v>27</v>
      </c>
      <c r="D4" s="5" t="s">
        <v>28</v>
      </c>
      <c r="E4" s="6" t="s">
        <v>29</v>
      </c>
      <c r="F4" s="7" t="s">
        <v>30</v>
      </c>
      <c r="G4" s="8">
        <v>78.9</v>
      </c>
      <c r="H4" s="8">
        <f>G4*0.6</f>
        <v>47.34</v>
      </c>
      <c r="I4" s="8">
        <v>79.2</v>
      </c>
      <c r="J4" s="7">
        <f>I4*0.4</f>
        <v>31.68</v>
      </c>
      <c r="K4" s="9">
        <f>H4+J4</f>
        <v>79.02</v>
      </c>
      <c r="L4" s="9">
        <v>1</v>
      </c>
      <c r="M4" s="10" t="s">
        <v>23</v>
      </c>
      <c r="N4" s="11" t="s">
        <v>23</v>
      </c>
      <c r="O4" s="10" t="s">
        <v>24</v>
      </c>
      <c r="P4" s="11"/>
    </row>
    <row r="5" s="1" customFormat="1" ht="15" customHeight="1" spans="1:16">
      <c r="A5" s="5" t="s">
        <v>25</v>
      </c>
      <c r="B5" s="5" t="s">
        <v>26</v>
      </c>
      <c r="C5" s="5" t="s">
        <v>31</v>
      </c>
      <c r="D5" s="5" t="s">
        <v>28</v>
      </c>
      <c r="E5" s="6" t="s">
        <v>32</v>
      </c>
      <c r="F5" s="7" t="s">
        <v>30</v>
      </c>
      <c r="G5" s="8">
        <v>72.2</v>
      </c>
      <c r="H5" s="8">
        <f t="shared" ref="H5:H20" si="0">G5*0.6</f>
        <v>43.32</v>
      </c>
      <c r="I5" s="8">
        <v>83</v>
      </c>
      <c r="J5" s="7">
        <f t="shared" ref="J5:J20" si="1">I5*0.4</f>
        <v>33.2</v>
      </c>
      <c r="K5" s="9">
        <f t="shared" ref="K5:K20" si="2">H5+J5</f>
        <v>76.52</v>
      </c>
      <c r="L5" s="9">
        <v>3</v>
      </c>
      <c r="M5" s="10" t="s">
        <v>23</v>
      </c>
      <c r="N5" s="11" t="s">
        <v>23</v>
      </c>
      <c r="O5" s="10" t="s">
        <v>24</v>
      </c>
      <c r="P5" s="11"/>
    </row>
    <row r="6" s="1" customFormat="1" ht="15" customHeight="1" spans="1:16">
      <c r="A6" s="5" t="s">
        <v>33</v>
      </c>
      <c r="B6" s="5" t="s">
        <v>34</v>
      </c>
      <c r="C6" s="5" t="s">
        <v>35</v>
      </c>
      <c r="D6" s="5" t="s">
        <v>20</v>
      </c>
      <c r="E6" s="6" t="s">
        <v>36</v>
      </c>
      <c r="F6" s="7" t="s">
        <v>37</v>
      </c>
      <c r="G6" s="8">
        <v>72.9</v>
      </c>
      <c r="H6" s="8">
        <f t="shared" si="0"/>
        <v>43.74</v>
      </c>
      <c r="I6" s="8">
        <v>86</v>
      </c>
      <c r="J6" s="7">
        <f t="shared" si="1"/>
        <v>34.4</v>
      </c>
      <c r="K6" s="9">
        <f t="shared" si="2"/>
        <v>78.14</v>
      </c>
      <c r="L6" s="9">
        <v>1</v>
      </c>
      <c r="M6" s="10" t="s">
        <v>23</v>
      </c>
      <c r="N6" s="11" t="s">
        <v>23</v>
      </c>
      <c r="O6" s="10" t="s">
        <v>24</v>
      </c>
      <c r="P6" s="11"/>
    </row>
    <row r="7" s="1" customFormat="1" ht="15" customHeight="1" spans="1:16">
      <c r="A7" s="5" t="s">
        <v>38</v>
      </c>
      <c r="B7" s="5" t="s">
        <v>39</v>
      </c>
      <c r="C7" s="5" t="s">
        <v>40</v>
      </c>
      <c r="D7" s="5" t="s">
        <v>28</v>
      </c>
      <c r="E7" s="6" t="s">
        <v>41</v>
      </c>
      <c r="F7" s="7" t="s">
        <v>42</v>
      </c>
      <c r="G7" s="8">
        <v>72.8</v>
      </c>
      <c r="H7" s="8">
        <f t="shared" si="0"/>
        <v>43.68</v>
      </c>
      <c r="I7" s="8">
        <v>82.8</v>
      </c>
      <c r="J7" s="7">
        <f t="shared" si="1"/>
        <v>33.12</v>
      </c>
      <c r="K7" s="9">
        <f t="shared" si="2"/>
        <v>76.8</v>
      </c>
      <c r="L7" s="9">
        <v>1</v>
      </c>
      <c r="M7" s="10" t="s">
        <v>23</v>
      </c>
      <c r="N7" s="11" t="s">
        <v>23</v>
      </c>
      <c r="O7" s="10" t="s">
        <v>24</v>
      </c>
      <c r="P7" s="11"/>
    </row>
    <row r="8" s="1" customFormat="1" ht="15" customHeight="1" spans="1:16">
      <c r="A8" s="5" t="s">
        <v>38</v>
      </c>
      <c r="B8" s="5" t="s">
        <v>39</v>
      </c>
      <c r="C8" s="5" t="s">
        <v>43</v>
      </c>
      <c r="D8" s="5" t="s">
        <v>20</v>
      </c>
      <c r="E8" s="6" t="s">
        <v>44</v>
      </c>
      <c r="F8" s="7" t="s">
        <v>45</v>
      </c>
      <c r="G8" s="8">
        <v>71.7</v>
      </c>
      <c r="H8" s="8">
        <f t="shared" si="0"/>
        <v>43.02</v>
      </c>
      <c r="I8" s="8">
        <v>83.4</v>
      </c>
      <c r="J8" s="7">
        <f t="shared" si="1"/>
        <v>33.36</v>
      </c>
      <c r="K8" s="9">
        <f t="shared" si="2"/>
        <v>76.38</v>
      </c>
      <c r="L8" s="9">
        <v>1</v>
      </c>
      <c r="M8" s="10" t="s">
        <v>23</v>
      </c>
      <c r="N8" s="11" t="s">
        <v>23</v>
      </c>
      <c r="O8" s="10" t="s">
        <v>24</v>
      </c>
      <c r="P8" s="11"/>
    </row>
    <row r="9" s="1" customFormat="1" ht="15" customHeight="1" spans="1:16">
      <c r="A9" s="5" t="s">
        <v>46</v>
      </c>
      <c r="B9" s="5" t="s">
        <v>47</v>
      </c>
      <c r="C9" s="5" t="s">
        <v>48</v>
      </c>
      <c r="D9" s="5" t="s">
        <v>28</v>
      </c>
      <c r="E9" s="6" t="s">
        <v>49</v>
      </c>
      <c r="F9" s="7" t="s">
        <v>50</v>
      </c>
      <c r="G9" s="8">
        <v>78.3</v>
      </c>
      <c r="H9" s="8">
        <f t="shared" si="0"/>
        <v>46.98</v>
      </c>
      <c r="I9" s="8">
        <v>84.8</v>
      </c>
      <c r="J9" s="7">
        <f t="shared" si="1"/>
        <v>33.92</v>
      </c>
      <c r="K9" s="9">
        <f t="shared" si="2"/>
        <v>80.9</v>
      </c>
      <c r="L9" s="9">
        <v>1</v>
      </c>
      <c r="M9" s="10" t="s">
        <v>23</v>
      </c>
      <c r="N9" s="11" t="s">
        <v>23</v>
      </c>
      <c r="O9" s="10" t="s">
        <v>24</v>
      </c>
      <c r="P9" s="11"/>
    </row>
    <row r="10" s="1" customFormat="1" ht="15" customHeight="1" spans="1:16">
      <c r="A10" s="5" t="s">
        <v>51</v>
      </c>
      <c r="B10" s="5" t="s">
        <v>52</v>
      </c>
      <c r="C10" s="5" t="s">
        <v>53</v>
      </c>
      <c r="D10" s="5" t="s">
        <v>28</v>
      </c>
      <c r="E10" s="6" t="s">
        <v>54</v>
      </c>
      <c r="F10" s="7" t="s">
        <v>55</v>
      </c>
      <c r="G10" s="8">
        <v>69.6</v>
      </c>
      <c r="H10" s="8">
        <f t="shared" si="0"/>
        <v>41.76</v>
      </c>
      <c r="I10" s="8">
        <v>81</v>
      </c>
      <c r="J10" s="7">
        <f t="shared" si="1"/>
        <v>32.4</v>
      </c>
      <c r="K10" s="9">
        <f t="shared" si="2"/>
        <v>74.16</v>
      </c>
      <c r="L10" s="9">
        <v>2</v>
      </c>
      <c r="M10" s="10" t="s">
        <v>23</v>
      </c>
      <c r="N10" s="11" t="s">
        <v>23</v>
      </c>
      <c r="O10" s="10" t="s">
        <v>24</v>
      </c>
      <c r="P10" s="11"/>
    </row>
    <row r="11" s="1" customFormat="1" ht="15" customHeight="1" spans="1:16">
      <c r="A11" s="5" t="s">
        <v>56</v>
      </c>
      <c r="B11" s="5" t="s">
        <v>57</v>
      </c>
      <c r="C11" s="5" t="s">
        <v>58</v>
      </c>
      <c r="D11" s="5" t="s">
        <v>28</v>
      </c>
      <c r="E11" s="6" t="s">
        <v>59</v>
      </c>
      <c r="F11" s="7" t="s">
        <v>60</v>
      </c>
      <c r="G11" s="8">
        <v>75.2</v>
      </c>
      <c r="H11" s="8">
        <f t="shared" si="0"/>
        <v>45.12</v>
      </c>
      <c r="I11" s="8">
        <v>80.4</v>
      </c>
      <c r="J11" s="7">
        <f t="shared" si="1"/>
        <v>32.16</v>
      </c>
      <c r="K11" s="9">
        <f t="shared" si="2"/>
        <v>77.28</v>
      </c>
      <c r="L11" s="9">
        <v>1</v>
      </c>
      <c r="M11" s="10" t="s">
        <v>23</v>
      </c>
      <c r="N11" s="11" t="s">
        <v>23</v>
      </c>
      <c r="O11" s="10" t="s">
        <v>24</v>
      </c>
      <c r="P11" s="11"/>
    </row>
    <row r="12" s="1" customFormat="1" ht="15" customHeight="1" spans="1:16">
      <c r="A12" s="5" t="s">
        <v>56</v>
      </c>
      <c r="B12" s="5" t="s">
        <v>61</v>
      </c>
      <c r="C12" s="5" t="s">
        <v>62</v>
      </c>
      <c r="D12" s="5" t="s">
        <v>20</v>
      </c>
      <c r="E12" s="6" t="s">
        <v>63</v>
      </c>
      <c r="F12" s="7" t="s">
        <v>64</v>
      </c>
      <c r="G12" s="8">
        <v>73.1</v>
      </c>
      <c r="H12" s="8">
        <f t="shared" si="0"/>
        <v>43.86</v>
      </c>
      <c r="I12" s="8">
        <v>82.8</v>
      </c>
      <c r="J12" s="7">
        <f t="shared" si="1"/>
        <v>33.12</v>
      </c>
      <c r="K12" s="9">
        <f t="shared" si="2"/>
        <v>76.98</v>
      </c>
      <c r="L12" s="9">
        <v>1</v>
      </c>
      <c r="M12" s="10" t="s">
        <v>23</v>
      </c>
      <c r="N12" s="11" t="s">
        <v>23</v>
      </c>
      <c r="O12" s="10" t="s">
        <v>24</v>
      </c>
      <c r="P12" s="11"/>
    </row>
    <row r="13" s="1" customFormat="1" ht="15" customHeight="1" spans="1:16">
      <c r="A13" s="5" t="s">
        <v>65</v>
      </c>
      <c r="B13" s="5" t="s">
        <v>66</v>
      </c>
      <c r="C13" s="5" t="s">
        <v>67</v>
      </c>
      <c r="D13" s="5" t="s">
        <v>20</v>
      </c>
      <c r="E13" s="6" t="s">
        <v>68</v>
      </c>
      <c r="F13" s="7" t="s">
        <v>69</v>
      </c>
      <c r="G13" s="8">
        <v>77.9</v>
      </c>
      <c r="H13" s="8">
        <f t="shared" si="0"/>
        <v>46.74</v>
      </c>
      <c r="I13" s="8">
        <v>82.6</v>
      </c>
      <c r="J13" s="7">
        <f t="shared" si="1"/>
        <v>33.04</v>
      </c>
      <c r="K13" s="9">
        <f t="shared" si="2"/>
        <v>79.78</v>
      </c>
      <c r="L13" s="9">
        <v>1</v>
      </c>
      <c r="M13" s="10" t="s">
        <v>23</v>
      </c>
      <c r="N13" s="11" t="s">
        <v>23</v>
      </c>
      <c r="O13" s="10" t="s">
        <v>24</v>
      </c>
      <c r="P13" s="11"/>
    </row>
    <row r="14" s="1" customFormat="1" ht="15" customHeight="1" spans="1:16">
      <c r="A14" s="5" t="s">
        <v>70</v>
      </c>
      <c r="B14" s="5" t="s">
        <v>71</v>
      </c>
      <c r="C14" s="5" t="s">
        <v>72</v>
      </c>
      <c r="D14" s="5" t="s">
        <v>28</v>
      </c>
      <c r="E14" s="6" t="s">
        <v>73</v>
      </c>
      <c r="F14" s="7" t="s">
        <v>74</v>
      </c>
      <c r="G14" s="8">
        <v>67</v>
      </c>
      <c r="H14" s="8">
        <f t="shared" si="0"/>
        <v>40.2</v>
      </c>
      <c r="I14" s="8">
        <v>83</v>
      </c>
      <c r="J14" s="7">
        <f t="shared" si="1"/>
        <v>33.2</v>
      </c>
      <c r="K14" s="9">
        <f t="shared" si="2"/>
        <v>73.4</v>
      </c>
      <c r="L14" s="9">
        <v>1</v>
      </c>
      <c r="M14" s="10" t="s">
        <v>23</v>
      </c>
      <c r="N14" s="11" t="s">
        <v>23</v>
      </c>
      <c r="O14" s="10" t="s">
        <v>24</v>
      </c>
      <c r="P14" s="11"/>
    </row>
    <row r="15" s="1" customFormat="1" ht="15" customHeight="1" spans="1:16">
      <c r="A15" s="5" t="s">
        <v>70</v>
      </c>
      <c r="B15" s="5" t="s">
        <v>75</v>
      </c>
      <c r="C15" s="5" t="s">
        <v>76</v>
      </c>
      <c r="D15" s="5" t="s">
        <v>20</v>
      </c>
      <c r="E15" s="6" t="s">
        <v>77</v>
      </c>
      <c r="F15" s="7" t="s">
        <v>78</v>
      </c>
      <c r="G15" s="8">
        <v>68.7</v>
      </c>
      <c r="H15" s="8">
        <f t="shared" si="0"/>
        <v>41.22</v>
      </c>
      <c r="I15" s="8">
        <v>82.8</v>
      </c>
      <c r="J15" s="7">
        <f t="shared" si="1"/>
        <v>33.12</v>
      </c>
      <c r="K15" s="9">
        <f t="shared" si="2"/>
        <v>74.34</v>
      </c>
      <c r="L15" s="9">
        <v>1</v>
      </c>
      <c r="M15" s="10" t="s">
        <v>23</v>
      </c>
      <c r="N15" s="11" t="s">
        <v>23</v>
      </c>
      <c r="O15" s="10" t="s">
        <v>24</v>
      </c>
      <c r="P15" s="11"/>
    </row>
    <row r="16" s="1" customFormat="1" ht="15" customHeight="1" spans="1:16">
      <c r="A16" s="5" t="s">
        <v>70</v>
      </c>
      <c r="B16" s="5" t="s">
        <v>75</v>
      </c>
      <c r="C16" s="5" t="s">
        <v>79</v>
      </c>
      <c r="D16" s="5" t="s">
        <v>20</v>
      </c>
      <c r="E16" s="6" t="s">
        <v>80</v>
      </c>
      <c r="F16" s="7" t="s">
        <v>81</v>
      </c>
      <c r="G16" s="8">
        <v>73.3</v>
      </c>
      <c r="H16" s="8">
        <f t="shared" si="0"/>
        <v>43.98</v>
      </c>
      <c r="I16" s="8">
        <v>81.4</v>
      </c>
      <c r="J16" s="7">
        <f t="shared" si="1"/>
        <v>32.56</v>
      </c>
      <c r="K16" s="9">
        <f t="shared" si="2"/>
        <v>76.54</v>
      </c>
      <c r="L16" s="9">
        <v>1</v>
      </c>
      <c r="M16" s="10" t="s">
        <v>23</v>
      </c>
      <c r="N16" s="11" t="s">
        <v>23</v>
      </c>
      <c r="O16" s="10" t="s">
        <v>24</v>
      </c>
      <c r="P16" s="11"/>
    </row>
    <row r="17" s="1" customFormat="1" ht="15" customHeight="1" spans="1:16">
      <c r="A17" s="5" t="s">
        <v>82</v>
      </c>
      <c r="B17" s="5" t="s">
        <v>83</v>
      </c>
      <c r="C17" s="5" t="s">
        <v>84</v>
      </c>
      <c r="D17" s="5" t="s">
        <v>28</v>
      </c>
      <c r="E17" s="6" t="s">
        <v>85</v>
      </c>
      <c r="F17" s="7" t="s">
        <v>86</v>
      </c>
      <c r="G17" s="8">
        <v>79</v>
      </c>
      <c r="H17" s="8">
        <f t="shared" si="0"/>
        <v>47.4</v>
      </c>
      <c r="I17" s="8">
        <v>82.8</v>
      </c>
      <c r="J17" s="7">
        <f t="shared" si="1"/>
        <v>33.12</v>
      </c>
      <c r="K17" s="9">
        <f t="shared" si="2"/>
        <v>80.52</v>
      </c>
      <c r="L17" s="9">
        <v>1</v>
      </c>
      <c r="M17" s="10" t="s">
        <v>23</v>
      </c>
      <c r="N17" s="11" t="s">
        <v>23</v>
      </c>
      <c r="O17" s="10" t="s">
        <v>24</v>
      </c>
      <c r="P17" s="11"/>
    </row>
    <row r="18" s="1" customFormat="1" ht="15" customHeight="1" spans="1:16">
      <c r="A18" s="5" t="s">
        <v>82</v>
      </c>
      <c r="B18" s="5" t="s">
        <v>83</v>
      </c>
      <c r="C18" s="5" t="s">
        <v>87</v>
      </c>
      <c r="D18" s="5" t="s">
        <v>28</v>
      </c>
      <c r="E18" s="6" t="s">
        <v>88</v>
      </c>
      <c r="F18" s="7" t="s">
        <v>89</v>
      </c>
      <c r="G18" s="8">
        <v>72.8</v>
      </c>
      <c r="H18" s="8">
        <f t="shared" si="0"/>
        <v>43.68</v>
      </c>
      <c r="I18" s="8">
        <v>81.8</v>
      </c>
      <c r="J18" s="7">
        <f t="shared" si="1"/>
        <v>32.72</v>
      </c>
      <c r="K18" s="9">
        <f t="shared" si="2"/>
        <v>76.4</v>
      </c>
      <c r="L18" s="9">
        <v>1</v>
      </c>
      <c r="M18" s="10" t="s">
        <v>23</v>
      </c>
      <c r="N18" s="11" t="s">
        <v>23</v>
      </c>
      <c r="O18" s="10" t="s">
        <v>24</v>
      </c>
      <c r="P18" s="11"/>
    </row>
    <row r="19" s="1" customFormat="1" ht="15" customHeight="1" spans="1:16">
      <c r="A19" s="5" t="s">
        <v>90</v>
      </c>
      <c r="B19" s="5" t="s">
        <v>91</v>
      </c>
      <c r="C19" s="5" t="s">
        <v>92</v>
      </c>
      <c r="D19" s="5" t="s">
        <v>28</v>
      </c>
      <c r="E19" s="6" t="s">
        <v>93</v>
      </c>
      <c r="F19" s="7" t="s">
        <v>94</v>
      </c>
      <c r="G19" s="8">
        <v>75</v>
      </c>
      <c r="H19" s="8">
        <f t="shared" si="0"/>
        <v>45</v>
      </c>
      <c r="I19" s="8">
        <v>79.8</v>
      </c>
      <c r="J19" s="7">
        <f t="shared" si="1"/>
        <v>31.92</v>
      </c>
      <c r="K19" s="9">
        <f t="shared" si="2"/>
        <v>76.92</v>
      </c>
      <c r="L19" s="9">
        <v>2</v>
      </c>
      <c r="M19" s="10" t="s">
        <v>23</v>
      </c>
      <c r="N19" s="11" t="s">
        <v>23</v>
      </c>
      <c r="O19" s="10" t="s">
        <v>24</v>
      </c>
      <c r="P19" s="11"/>
    </row>
    <row r="20" s="1" customFormat="1" ht="15" customHeight="1" spans="1:16">
      <c r="A20" s="5" t="s">
        <v>90</v>
      </c>
      <c r="B20" s="5" t="s">
        <v>91</v>
      </c>
      <c r="C20" s="5" t="s">
        <v>95</v>
      </c>
      <c r="D20" s="5" t="s">
        <v>20</v>
      </c>
      <c r="E20" s="6" t="s">
        <v>96</v>
      </c>
      <c r="F20" s="7" t="s">
        <v>97</v>
      </c>
      <c r="G20" s="8">
        <v>73.3</v>
      </c>
      <c r="H20" s="8">
        <f t="shared" si="0"/>
        <v>43.98</v>
      </c>
      <c r="I20" s="8">
        <v>83.4</v>
      </c>
      <c r="J20" s="7">
        <f t="shared" si="1"/>
        <v>33.36</v>
      </c>
      <c r="K20" s="9">
        <f t="shared" si="2"/>
        <v>77.34</v>
      </c>
      <c r="L20" s="9">
        <v>1</v>
      </c>
      <c r="M20" s="10" t="s">
        <v>23</v>
      </c>
      <c r="N20" s="11" t="s">
        <v>23</v>
      </c>
      <c r="O20" s="10" t="s">
        <v>24</v>
      </c>
      <c r="P20" s="11"/>
    </row>
    <row r="21" s="1" customFormat="1" ht="15" customHeight="1" spans="1:16">
      <c r="A21" s="5" t="s">
        <v>90</v>
      </c>
      <c r="B21" s="5" t="s">
        <v>98</v>
      </c>
      <c r="C21" s="5" t="s">
        <v>99</v>
      </c>
      <c r="D21" s="5" t="s">
        <v>20</v>
      </c>
      <c r="E21" s="6" t="s">
        <v>100</v>
      </c>
      <c r="F21" s="7" t="s">
        <v>101</v>
      </c>
      <c r="G21" s="8">
        <v>73</v>
      </c>
      <c r="H21" s="8">
        <v>43.8</v>
      </c>
      <c r="I21" s="8">
        <v>85.6</v>
      </c>
      <c r="J21" s="7">
        <v>34.24</v>
      </c>
      <c r="K21" s="9">
        <v>78.04</v>
      </c>
      <c r="L21" s="9">
        <v>1</v>
      </c>
      <c r="M21" s="10" t="s">
        <v>23</v>
      </c>
      <c r="N21" s="11" t="s">
        <v>23</v>
      </c>
      <c r="O21" s="10" t="s">
        <v>24</v>
      </c>
      <c r="P21" s="11"/>
    </row>
    <row r="22" s="1" customFormat="1" ht="15" customHeight="1" spans="1:16">
      <c r="A22" s="5" t="s">
        <v>90</v>
      </c>
      <c r="B22" s="5" t="s">
        <v>98</v>
      </c>
      <c r="C22" s="5" t="s">
        <v>102</v>
      </c>
      <c r="D22" s="5" t="s">
        <v>20</v>
      </c>
      <c r="E22" s="6" t="s">
        <v>103</v>
      </c>
      <c r="F22" s="7" t="s">
        <v>104</v>
      </c>
      <c r="G22" s="8">
        <v>77.3</v>
      </c>
      <c r="H22" s="8">
        <f>G22*0.6</f>
        <v>46.38</v>
      </c>
      <c r="I22" s="8">
        <v>85.4</v>
      </c>
      <c r="J22" s="7">
        <f>I22*0.4</f>
        <v>34.16</v>
      </c>
      <c r="K22" s="9">
        <f>H22+J22</f>
        <v>80.54</v>
      </c>
      <c r="L22" s="9">
        <v>1</v>
      </c>
      <c r="M22" s="10" t="s">
        <v>23</v>
      </c>
      <c r="N22" s="11" t="s">
        <v>23</v>
      </c>
      <c r="O22" s="10" t="s">
        <v>24</v>
      </c>
      <c r="P22" s="11"/>
    </row>
    <row r="23" s="1" customFormat="1" ht="15" customHeight="1" spans="1:16">
      <c r="A23" s="5" t="s">
        <v>90</v>
      </c>
      <c r="B23" s="5" t="s">
        <v>98</v>
      </c>
      <c r="C23" s="5" t="s">
        <v>105</v>
      </c>
      <c r="D23" s="5" t="s">
        <v>20</v>
      </c>
      <c r="E23" s="6" t="s">
        <v>106</v>
      </c>
      <c r="F23" s="7" t="s">
        <v>104</v>
      </c>
      <c r="G23" s="8">
        <v>76.9</v>
      </c>
      <c r="H23" s="8">
        <f>G23*0.6</f>
        <v>46.14</v>
      </c>
      <c r="I23" s="8">
        <v>83.2</v>
      </c>
      <c r="J23" s="7">
        <f>I23*0.4</f>
        <v>33.28</v>
      </c>
      <c r="K23" s="9">
        <f>H23+J23</f>
        <v>79.42</v>
      </c>
      <c r="L23" s="9">
        <v>2</v>
      </c>
      <c r="M23" s="10" t="s">
        <v>23</v>
      </c>
      <c r="N23" s="11" t="s">
        <v>23</v>
      </c>
      <c r="O23" s="10" t="s">
        <v>24</v>
      </c>
      <c r="P23" s="11"/>
    </row>
    <row r="24" s="1" customFormat="1" ht="15" customHeight="1" spans="1:16">
      <c r="A24" s="5" t="s">
        <v>107</v>
      </c>
      <c r="B24" s="5" t="s">
        <v>108</v>
      </c>
      <c r="C24" s="5" t="s">
        <v>109</v>
      </c>
      <c r="D24" s="5" t="s">
        <v>20</v>
      </c>
      <c r="E24" s="6" t="s">
        <v>110</v>
      </c>
      <c r="F24" s="7" t="s">
        <v>111</v>
      </c>
      <c r="G24" s="8">
        <v>72</v>
      </c>
      <c r="H24" s="8">
        <f t="shared" ref="H24:H34" si="3">G24*0.6</f>
        <v>43.2</v>
      </c>
      <c r="I24" s="8">
        <v>84.8</v>
      </c>
      <c r="J24" s="7">
        <f t="shared" ref="J24:J34" si="4">I24*0.4</f>
        <v>33.92</v>
      </c>
      <c r="K24" s="9">
        <f t="shared" ref="K24:K34" si="5">H24+J24</f>
        <v>77.12</v>
      </c>
      <c r="L24" s="9">
        <v>1</v>
      </c>
      <c r="M24" s="10" t="s">
        <v>23</v>
      </c>
      <c r="N24" s="11" t="s">
        <v>23</v>
      </c>
      <c r="O24" s="10" t="s">
        <v>24</v>
      </c>
      <c r="P24" s="11"/>
    </row>
    <row r="25" s="1" customFormat="1" ht="15" customHeight="1" spans="1:16">
      <c r="A25" s="5" t="s">
        <v>107</v>
      </c>
      <c r="B25" s="5" t="s">
        <v>108</v>
      </c>
      <c r="C25" s="5" t="s">
        <v>112</v>
      </c>
      <c r="D25" s="5" t="s">
        <v>20</v>
      </c>
      <c r="E25" s="6" t="s">
        <v>113</v>
      </c>
      <c r="F25" s="7" t="s">
        <v>114</v>
      </c>
      <c r="G25" s="8">
        <v>69.6</v>
      </c>
      <c r="H25" s="8">
        <f t="shared" si="3"/>
        <v>41.76</v>
      </c>
      <c r="I25" s="8">
        <v>81.8</v>
      </c>
      <c r="J25" s="7">
        <f t="shared" si="4"/>
        <v>32.72</v>
      </c>
      <c r="K25" s="9">
        <f t="shared" si="5"/>
        <v>74.48</v>
      </c>
      <c r="L25" s="9">
        <v>1</v>
      </c>
      <c r="M25" s="10" t="s">
        <v>23</v>
      </c>
      <c r="N25" s="11" t="s">
        <v>23</v>
      </c>
      <c r="O25" s="10" t="s">
        <v>24</v>
      </c>
      <c r="P25" s="11"/>
    </row>
    <row r="26" s="1" customFormat="1" ht="15" customHeight="1" spans="1:16">
      <c r="A26" s="5" t="s">
        <v>107</v>
      </c>
      <c r="B26" s="5" t="s">
        <v>108</v>
      </c>
      <c r="C26" s="5" t="s">
        <v>115</v>
      </c>
      <c r="D26" s="5" t="s">
        <v>28</v>
      </c>
      <c r="E26" s="6" t="s">
        <v>116</v>
      </c>
      <c r="F26" s="7" t="s">
        <v>117</v>
      </c>
      <c r="G26" s="8">
        <v>69.8</v>
      </c>
      <c r="H26" s="8">
        <f t="shared" si="3"/>
        <v>41.88</v>
      </c>
      <c r="I26" s="8">
        <v>83.2</v>
      </c>
      <c r="J26" s="7">
        <f t="shared" si="4"/>
        <v>33.28</v>
      </c>
      <c r="K26" s="9">
        <f t="shared" si="5"/>
        <v>75.16</v>
      </c>
      <c r="L26" s="9">
        <v>1</v>
      </c>
      <c r="M26" s="10" t="s">
        <v>23</v>
      </c>
      <c r="N26" s="11" t="s">
        <v>23</v>
      </c>
      <c r="O26" s="10" t="s">
        <v>24</v>
      </c>
      <c r="P26" s="11"/>
    </row>
    <row r="27" s="1" customFormat="1" ht="15" customHeight="1" spans="1:16">
      <c r="A27" s="5" t="s">
        <v>118</v>
      </c>
      <c r="B27" s="5" t="s">
        <v>119</v>
      </c>
      <c r="C27" s="5" t="s">
        <v>120</v>
      </c>
      <c r="D27" s="5" t="s">
        <v>20</v>
      </c>
      <c r="E27" s="6" t="s">
        <v>121</v>
      </c>
      <c r="F27" s="7" t="s">
        <v>122</v>
      </c>
      <c r="G27" s="8">
        <v>69.4</v>
      </c>
      <c r="H27" s="8">
        <f t="shared" si="3"/>
        <v>41.64</v>
      </c>
      <c r="I27" s="8">
        <v>81.4</v>
      </c>
      <c r="J27" s="7">
        <f t="shared" si="4"/>
        <v>32.56</v>
      </c>
      <c r="K27" s="9">
        <f t="shared" si="5"/>
        <v>74.2</v>
      </c>
      <c r="L27" s="9">
        <v>1</v>
      </c>
      <c r="M27" s="10" t="s">
        <v>23</v>
      </c>
      <c r="N27" s="11" t="s">
        <v>23</v>
      </c>
      <c r="O27" s="10" t="s">
        <v>24</v>
      </c>
      <c r="P27" s="11"/>
    </row>
    <row r="28" s="1" customFormat="1" ht="15" customHeight="1" spans="1:16">
      <c r="A28" s="5" t="s">
        <v>123</v>
      </c>
      <c r="B28" s="5" t="s">
        <v>124</v>
      </c>
      <c r="C28" s="5" t="s">
        <v>125</v>
      </c>
      <c r="D28" s="5" t="s">
        <v>20</v>
      </c>
      <c r="E28" s="6" t="s">
        <v>126</v>
      </c>
      <c r="F28" s="7" t="s">
        <v>127</v>
      </c>
      <c r="G28" s="8">
        <v>82.4</v>
      </c>
      <c r="H28" s="8">
        <f t="shared" si="3"/>
        <v>49.44</v>
      </c>
      <c r="I28" s="8">
        <v>84.6</v>
      </c>
      <c r="J28" s="7">
        <f t="shared" si="4"/>
        <v>33.84</v>
      </c>
      <c r="K28" s="9">
        <f t="shared" si="5"/>
        <v>83.28</v>
      </c>
      <c r="L28" s="9">
        <v>1</v>
      </c>
      <c r="M28" s="10" t="s">
        <v>23</v>
      </c>
      <c r="N28" s="11" t="s">
        <v>23</v>
      </c>
      <c r="O28" s="10" t="s">
        <v>24</v>
      </c>
      <c r="P28" s="11"/>
    </row>
    <row r="29" s="1" customFormat="1" ht="15" customHeight="1" spans="1:16">
      <c r="A29" s="5" t="s">
        <v>123</v>
      </c>
      <c r="B29" s="5" t="s">
        <v>128</v>
      </c>
      <c r="C29" s="5" t="s">
        <v>129</v>
      </c>
      <c r="D29" s="5" t="s">
        <v>20</v>
      </c>
      <c r="E29" s="6" t="s">
        <v>130</v>
      </c>
      <c r="F29" s="7" t="s">
        <v>131</v>
      </c>
      <c r="G29" s="8">
        <v>72.3</v>
      </c>
      <c r="H29" s="8">
        <f t="shared" si="3"/>
        <v>43.38</v>
      </c>
      <c r="I29" s="8">
        <v>84.8</v>
      </c>
      <c r="J29" s="7">
        <f t="shared" si="4"/>
        <v>33.92</v>
      </c>
      <c r="K29" s="9">
        <f t="shared" si="5"/>
        <v>77.3</v>
      </c>
      <c r="L29" s="9">
        <v>1</v>
      </c>
      <c r="M29" s="10" t="s">
        <v>23</v>
      </c>
      <c r="N29" s="11" t="s">
        <v>23</v>
      </c>
      <c r="O29" s="10" t="s">
        <v>24</v>
      </c>
      <c r="P29" s="11"/>
    </row>
    <row r="30" s="1" customFormat="1" ht="15" customHeight="1" spans="1:16">
      <c r="A30" s="5" t="s">
        <v>123</v>
      </c>
      <c r="B30" s="5" t="s">
        <v>132</v>
      </c>
      <c r="C30" s="5" t="s">
        <v>133</v>
      </c>
      <c r="D30" s="5" t="s">
        <v>20</v>
      </c>
      <c r="E30" s="6" t="s">
        <v>134</v>
      </c>
      <c r="F30" s="7" t="s">
        <v>135</v>
      </c>
      <c r="G30" s="8">
        <v>70</v>
      </c>
      <c r="H30" s="8">
        <f t="shared" si="3"/>
        <v>42</v>
      </c>
      <c r="I30" s="8">
        <v>81.2</v>
      </c>
      <c r="J30" s="7">
        <f t="shared" si="4"/>
        <v>32.48</v>
      </c>
      <c r="K30" s="9">
        <f t="shared" si="5"/>
        <v>74.48</v>
      </c>
      <c r="L30" s="9">
        <v>1</v>
      </c>
      <c r="M30" s="10" t="s">
        <v>23</v>
      </c>
      <c r="N30" s="11" t="s">
        <v>23</v>
      </c>
      <c r="O30" s="10" t="s">
        <v>24</v>
      </c>
      <c r="P30" s="11"/>
    </row>
    <row r="31" s="1" customFormat="1" ht="15" customHeight="1" spans="1:16">
      <c r="A31" s="5" t="s">
        <v>123</v>
      </c>
      <c r="B31" s="5" t="s">
        <v>136</v>
      </c>
      <c r="C31" s="5" t="s">
        <v>137</v>
      </c>
      <c r="D31" s="5" t="s">
        <v>20</v>
      </c>
      <c r="E31" s="6" t="s">
        <v>138</v>
      </c>
      <c r="F31" s="7" t="s">
        <v>139</v>
      </c>
      <c r="G31" s="8">
        <v>73.7</v>
      </c>
      <c r="H31" s="8">
        <f t="shared" si="3"/>
        <v>44.22</v>
      </c>
      <c r="I31" s="8">
        <v>80.4</v>
      </c>
      <c r="J31" s="7">
        <f t="shared" si="4"/>
        <v>32.16</v>
      </c>
      <c r="K31" s="9">
        <f t="shared" si="5"/>
        <v>76.38</v>
      </c>
      <c r="L31" s="9">
        <v>1</v>
      </c>
      <c r="M31" s="10" t="s">
        <v>23</v>
      </c>
      <c r="N31" s="11" t="s">
        <v>23</v>
      </c>
      <c r="O31" s="10" t="s">
        <v>24</v>
      </c>
      <c r="P31" s="11"/>
    </row>
    <row r="32" s="1" customFormat="1" ht="15" customHeight="1" spans="1:16">
      <c r="A32" s="5" t="s">
        <v>123</v>
      </c>
      <c r="B32" s="5" t="s">
        <v>140</v>
      </c>
      <c r="C32" s="5" t="s">
        <v>141</v>
      </c>
      <c r="D32" s="5" t="s">
        <v>28</v>
      </c>
      <c r="E32" s="6" t="s">
        <v>142</v>
      </c>
      <c r="F32" s="7" t="s">
        <v>143</v>
      </c>
      <c r="G32" s="8">
        <v>69.7</v>
      </c>
      <c r="H32" s="8">
        <f t="shared" si="3"/>
        <v>41.82</v>
      </c>
      <c r="I32" s="8">
        <v>85.8</v>
      </c>
      <c r="J32" s="7">
        <f t="shared" si="4"/>
        <v>34.32</v>
      </c>
      <c r="K32" s="9">
        <f t="shared" si="5"/>
        <v>76.14</v>
      </c>
      <c r="L32" s="9">
        <v>2</v>
      </c>
      <c r="M32" s="10" t="s">
        <v>23</v>
      </c>
      <c r="N32" s="11" t="s">
        <v>23</v>
      </c>
      <c r="O32" s="10" t="s">
        <v>24</v>
      </c>
      <c r="P32" s="11"/>
    </row>
    <row r="33" s="1" customFormat="1" ht="15" customHeight="1" spans="1:16">
      <c r="A33" s="5" t="s">
        <v>123</v>
      </c>
      <c r="B33" s="5" t="s">
        <v>140</v>
      </c>
      <c r="C33" s="5" t="s">
        <v>144</v>
      </c>
      <c r="D33" s="5" t="s">
        <v>28</v>
      </c>
      <c r="E33" s="6" t="s">
        <v>145</v>
      </c>
      <c r="F33" s="7" t="s">
        <v>146</v>
      </c>
      <c r="G33" s="8">
        <v>68.3</v>
      </c>
      <c r="H33" s="8">
        <f t="shared" si="3"/>
        <v>40.98</v>
      </c>
      <c r="I33" s="8">
        <v>83</v>
      </c>
      <c r="J33" s="7">
        <f t="shared" si="4"/>
        <v>33.2</v>
      </c>
      <c r="K33" s="9">
        <f t="shared" si="5"/>
        <v>74.18</v>
      </c>
      <c r="L33" s="9">
        <v>1</v>
      </c>
      <c r="M33" s="10" t="s">
        <v>23</v>
      </c>
      <c r="N33" s="11" t="s">
        <v>23</v>
      </c>
      <c r="O33" s="10" t="s">
        <v>24</v>
      </c>
      <c r="P33" s="11"/>
    </row>
    <row r="34" s="1" customFormat="1" ht="15" customHeight="1" spans="1:16">
      <c r="A34" s="5" t="s">
        <v>123</v>
      </c>
      <c r="B34" s="5" t="s">
        <v>140</v>
      </c>
      <c r="C34" s="5" t="s">
        <v>147</v>
      </c>
      <c r="D34" s="5" t="s">
        <v>28</v>
      </c>
      <c r="E34" s="6" t="s">
        <v>148</v>
      </c>
      <c r="F34" s="7" t="s">
        <v>149</v>
      </c>
      <c r="G34" s="8">
        <v>57.2</v>
      </c>
      <c r="H34" s="8">
        <f t="shared" si="3"/>
        <v>34.32</v>
      </c>
      <c r="I34" s="8">
        <v>83</v>
      </c>
      <c r="J34" s="7">
        <f t="shared" si="4"/>
        <v>33.2</v>
      </c>
      <c r="K34" s="9">
        <f t="shared" si="5"/>
        <v>67.52</v>
      </c>
      <c r="L34" s="9">
        <v>1</v>
      </c>
      <c r="M34" s="10" t="s">
        <v>23</v>
      </c>
      <c r="N34" s="11" t="s">
        <v>23</v>
      </c>
      <c r="O34" s="10" t="s">
        <v>24</v>
      </c>
      <c r="P34" s="11"/>
    </row>
    <row r="35" s="1" customFormat="1" ht="15" customHeight="1" spans="1:16">
      <c r="A35" s="5" t="s">
        <v>150</v>
      </c>
      <c r="B35" s="5" t="s">
        <v>151</v>
      </c>
      <c r="C35" s="5" t="s">
        <v>152</v>
      </c>
      <c r="D35" s="5" t="s">
        <v>20</v>
      </c>
      <c r="E35" s="6" t="s">
        <v>153</v>
      </c>
      <c r="F35" s="7" t="s">
        <v>154</v>
      </c>
      <c r="G35" s="8">
        <v>71.7</v>
      </c>
      <c r="H35" s="8">
        <f t="shared" ref="H35:H57" si="6">G35*0.6</f>
        <v>43.02</v>
      </c>
      <c r="I35" s="8">
        <v>80.8</v>
      </c>
      <c r="J35" s="7">
        <f t="shared" ref="J35:J57" si="7">I35*0.4</f>
        <v>32.32</v>
      </c>
      <c r="K35" s="9">
        <f t="shared" ref="K35:K57" si="8">H35+J35</f>
        <v>75.34</v>
      </c>
      <c r="L35" s="9">
        <v>1</v>
      </c>
      <c r="M35" s="10" t="s">
        <v>23</v>
      </c>
      <c r="N35" s="11" t="s">
        <v>23</v>
      </c>
      <c r="O35" s="10" t="s">
        <v>24</v>
      </c>
      <c r="P35" s="11"/>
    </row>
    <row r="36" s="1" customFormat="1" ht="15" customHeight="1" spans="1:16">
      <c r="A36" s="5" t="s">
        <v>150</v>
      </c>
      <c r="B36" s="5" t="s">
        <v>155</v>
      </c>
      <c r="C36" s="5" t="s">
        <v>156</v>
      </c>
      <c r="D36" s="5" t="s">
        <v>28</v>
      </c>
      <c r="E36" s="6" t="s">
        <v>157</v>
      </c>
      <c r="F36" s="7" t="s">
        <v>158</v>
      </c>
      <c r="G36" s="8">
        <v>75</v>
      </c>
      <c r="H36" s="8">
        <f t="shared" si="6"/>
        <v>45</v>
      </c>
      <c r="I36" s="8">
        <v>84.6</v>
      </c>
      <c r="J36" s="7">
        <f t="shared" si="7"/>
        <v>33.84</v>
      </c>
      <c r="K36" s="9">
        <f t="shared" si="8"/>
        <v>78.84</v>
      </c>
      <c r="L36" s="9">
        <v>1</v>
      </c>
      <c r="M36" s="10" t="s">
        <v>23</v>
      </c>
      <c r="N36" s="11" t="s">
        <v>23</v>
      </c>
      <c r="O36" s="10" t="s">
        <v>24</v>
      </c>
      <c r="P36" s="11"/>
    </row>
    <row r="37" s="1" customFormat="1" ht="15" customHeight="1" spans="1:16">
      <c r="A37" s="5" t="s">
        <v>107</v>
      </c>
      <c r="B37" s="5" t="s">
        <v>159</v>
      </c>
      <c r="C37" s="5" t="s">
        <v>160</v>
      </c>
      <c r="D37" s="5" t="s">
        <v>20</v>
      </c>
      <c r="E37" s="6" t="s">
        <v>161</v>
      </c>
      <c r="F37" s="7" t="s">
        <v>162</v>
      </c>
      <c r="G37" s="8">
        <v>70.9</v>
      </c>
      <c r="H37" s="8">
        <f t="shared" si="6"/>
        <v>42.54</v>
      </c>
      <c r="I37" s="8">
        <v>86.2</v>
      </c>
      <c r="J37" s="7">
        <f t="shared" si="7"/>
        <v>34.48</v>
      </c>
      <c r="K37" s="9">
        <f t="shared" si="8"/>
        <v>77.02</v>
      </c>
      <c r="L37" s="9">
        <v>1</v>
      </c>
      <c r="M37" s="10" t="s">
        <v>23</v>
      </c>
      <c r="N37" s="11" t="s">
        <v>23</v>
      </c>
      <c r="O37" s="10" t="s">
        <v>24</v>
      </c>
      <c r="P37" s="11"/>
    </row>
    <row r="38" s="1" customFormat="1" ht="15" customHeight="1" spans="1:16">
      <c r="A38" s="5" t="s">
        <v>163</v>
      </c>
      <c r="B38" s="5" t="s">
        <v>164</v>
      </c>
      <c r="C38" s="5" t="s">
        <v>165</v>
      </c>
      <c r="D38" s="5" t="s">
        <v>28</v>
      </c>
      <c r="E38" s="6" t="s">
        <v>166</v>
      </c>
      <c r="F38" s="7" t="s">
        <v>167</v>
      </c>
      <c r="G38" s="8">
        <v>65.6</v>
      </c>
      <c r="H38" s="8">
        <f t="shared" si="6"/>
        <v>39.36</v>
      </c>
      <c r="I38" s="8">
        <v>82.6</v>
      </c>
      <c r="J38" s="7">
        <f t="shared" si="7"/>
        <v>33.04</v>
      </c>
      <c r="K38" s="9">
        <f t="shared" si="8"/>
        <v>72.4</v>
      </c>
      <c r="L38" s="9">
        <v>1</v>
      </c>
      <c r="M38" s="10" t="s">
        <v>23</v>
      </c>
      <c r="N38" s="11" t="s">
        <v>23</v>
      </c>
      <c r="O38" s="10" t="s">
        <v>24</v>
      </c>
      <c r="P38" s="11"/>
    </row>
    <row r="39" s="1" customFormat="1" ht="15" customHeight="1" spans="1:16">
      <c r="A39" s="5" t="s">
        <v>163</v>
      </c>
      <c r="B39" s="5" t="s">
        <v>164</v>
      </c>
      <c r="C39" s="5" t="s">
        <v>168</v>
      </c>
      <c r="D39" s="5" t="s">
        <v>28</v>
      </c>
      <c r="E39" s="6" t="s">
        <v>169</v>
      </c>
      <c r="F39" s="7" t="s">
        <v>170</v>
      </c>
      <c r="G39" s="8">
        <v>77.1</v>
      </c>
      <c r="H39" s="8">
        <f t="shared" si="6"/>
        <v>46.26</v>
      </c>
      <c r="I39" s="8">
        <v>81.8</v>
      </c>
      <c r="J39" s="7">
        <f t="shared" si="7"/>
        <v>32.72</v>
      </c>
      <c r="K39" s="9">
        <f t="shared" si="8"/>
        <v>78.98</v>
      </c>
      <c r="L39" s="9">
        <v>1</v>
      </c>
      <c r="M39" s="10" t="s">
        <v>23</v>
      </c>
      <c r="N39" s="11" t="s">
        <v>23</v>
      </c>
      <c r="O39" s="10" t="s">
        <v>24</v>
      </c>
      <c r="P39" s="11"/>
    </row>
    <row r="40" s="1" customFormat="1" ht="15" customHeight="1" spans="1:16">
      <c r="A40" s="5" t="s">
        <v>163</v>
      </c>
      <c r="B40" s="5" t="s">
        <v>171</v>
      </c>
      <c r="C40" s="5" t="s">
        <v>172</v>
      </c>
      <c r="D40" s="5" t="s">
        <v>28</v>
      </c>
      <c r="E40" s="6" t="s">
        <v>173</v>
      </c>
      <c r="F40" s="7" t="s">
        <v>174</v>
      </c>
      <c r="G40" s="8">
        <v>73.6</v>
      </c>
      <c r="H40" s="8">
        <f t="shared" si="6"/>
        <v>44.16</v>
      </c>
      <c r="I40" s="8">
        <v>80</v>
      </c>
      <c r="J40" s="7">
        <f t="shared" si="7"/>
        <v>32</v>
      </c>
      <c r="K40" s="9">
        <f t="shared" si="8"/>
        <v>76.16</v>
      </c>
      <c r="L40" s="9">
        <v>1</v>
      </c>
      <c r="M40" s="10" t="s">
        <v>23</v>
      </c>
      <c r="N40" s="11" t="s">
        <v>23</v>
      </c>
      <c r="O40" s="10" t="s">
        <v>24</v>
      </c>
      <c r="P40" s="11"/>
    </row>
    <row r="41" s="1" customFormat="1" ht="15" customHeight="1" spans="1:16">
      <c r="A41" s="5" t="s">
        <v>163</v>
      </c>
      <c r="B41" s="5" t="s">
        <v>171</v>
      </c>
      <c r="C41" s="5" t="s">
        <v>175</v>
      </c>
      <c r="D41" s="5" t="s">
        <v>20</v>
      </c>
      <c r="E41" s="6" t="s">
        <v>176</v>
      </c>
      <c r="F41" s="7" t="s">
        <v>174</v>
      </c>
      <c r="G41" s="8">
        <v>68.7</v>
      </c>
      <c r="H41" s="8">
        <f t="shared" si="6"/>
        <v>41.22</v>
      </c>
      <c r="I41" s="8">
        <v>86.6</v>
      </c>
      <c r="J41" s="7">
        <f t="shared" si="7"/>
        <v>34.64</v>
      </c>
      <c r="K41" s="9">
        <f t="shared" si="8"/>
        <v>75.86</v>
      </c>
      <c r="L41" s="9">
        <v>2</v>
      </c>
      <c r="M41" s="10" t="s">
        <v>23</v>
      </c>
      <c r="N41" s="11" t="s">
        <v>23</v>
      </c>
      <c r="O41" s="10" t="s">
        <v>24</v>
      </c>
      <c r="P41" s="11"/>
    </row>
    <row r="42" s="1" customFormat="1" ht="15" customHeight="1" spans="1:16">
      <c r="A42" s="5" t="s">
        <v>163</v>
      </c>
      <c r="B42" s="5" t="s">
        <v>171</v>
      </c>
      <c r="C42" s="5" t="s">
        <v>177</v>
      </c>
      <c r="D42" s="5" t="s">
        <v>28</v>
      </c>
      <c r="E42" s="6" t="s">
        <v>178</v>
      </c>
      <c r="F42" s="7" t="s">
        <v>174</v>
      </c>
      <c r="G42" s="8">
        <v>70.4</v>
      </c>
      <c r="H42" s="8">
        <f t="shared" si="6"/>
        <v>42.24</v>
      </c>
      <c r="I42" s="8">
        <v>84</v>
      </c>
      <c r="J42" s="7">
        <f t="shared" si="7"/>
        <v>33.6</v>
      </c>
      <c r="K42" s="9">
        <f t="shared" si="8"/>
        <v>75.84</v>
      </c>
      <c r="L42" s="9">
        <v>3</v>
      </c>
      <c r="M42" s="10" t="s">
        <v>23</v>
      </c>
      <c r="N42" s="11" t="s">
        <v>23</v>
      </c>
      <c r="O42" s="10" t="s">
        <v>24</v>
      </c>
      <c r="P42" s="11"/>
    </row>
    <row r="43" s="1" customFormat="1" ht="15" customHeight="1" spans="1:16">
      <c r="A43" s="5" t="s">
        <v>163</v>
      </c>
      <c r="B43" s="5" t="s">
        <v>179</v>
      </c>
      <c r="C43" s="5" t="s">
        <v>180</v>
      </c>
      <c r="D43" s="5" t="s">
        <v>20</v>
      </c>
      <c r="E43" s="6" t="s">
        <v>181</v>
      </c>
      <c r="F43" s="7" t="s">
        <v>182</v>
      </c>
      <c r="G43" s="8">
        <v>78.7</v>
      </c>
      <c r="H43" s="8">
        <f t="shared" si="6"/>
        <v>47.22</v>
      </c>
      <c r="I43" s="8">
        <v>84</v>
      </c>
      <c r="J43" s="7">
        <f t="shared" si="7"/>
        <v>33.6</v>
      </c>
      <c r="K43" s="9">
        <f t="shared" si="8"/>
        <v>80.82</v>
      </c>
      <c r="L43" s="9">
        <v>1</v>
      </c>
      <c r="M43" s="10" t="s">
        <v>23</v>
      </c>
      <c r="N43" s="11" t="s">
        <v>23</v>
      </c>
      <c r="O43" s="10" t="s">
        <v>24</v>
      </c>
      <c r="P43" s="11"/>
    </row>
    <row r="44" s="1" customFormat="1" ht="15" customHeight="1" spans="1:16">
      <c r="A44" s="5" t="s">
        <v>163</v>
      </c>
      <c r="B44" s="5" t="s">
        <v>179</v>
      </c>
      <c r="C44" s="5" t="s">
        <v>183</v>
      </c>
      <c r="D44" s="5" t="s">
        <v>20</v>
      </c>
      <c r="E44" s="6" t="s">
        <v>184</v>
      </c>
      <c r="F44" s="7" t="s">
        <v>182</v>
      </c>
      <c r="G44" s="8">
        <v>75.9</v>
      </c>
      <c r="H44" s="8">
        <f t="shared" si="6"/>
        <v>45.54</v>
      </c>
      <c r="I44" s="8">
        <v>84</v>
      </c>
      <c r="J44" s="7">
        <f t="shared" si="7"/>
        <v>33.6</v>
      </c>
      <c r="K44" s="9">
        <f t="shared" si="8"/>
        <v>79.14</v>
      </c>
      <c r="L44" s="9">
        <v>2</v>
      </c>
      <c r="M44" s="10" t="s">
        <v>23</v>
      </c>
      <c r="N44" s="11" t="s">
        <v>23</v>
      </c>
      <c r="O44" s="10" t="s">
        <v>24</v>
      </c>
      <c r="P44" s="11"/>
    </row>
    <row r="45" s="1" customFormat="1" ht="15" customHeight="1" spans="1:16">
      <c r="A45" s="5" t="s">
        <v>185</v>
      </c>
      <c r="B45" s="5" t="s">
        <v>171</v>
      </c>
      <c r="C45" s="5" t="s">
        <v>186</v>
      </c>
      <c r="D45" s="5" t="s">
        <v>20</v>
      </c>
      <c r="E45" s="6" t="s">
        <v>187</v>
      </c>
      <c r="F45" s="7" t="s">
        <v>188</v>
      </c>
      <c r="G45" s="8">
        <v>67.2</v>
      </c>
      <c r="H45" s="8">
        <f t="shared" si="6"/>
        <v>40.32</v>
      </c>
      <c r="I45" s="8">
        <v>83.4</v>
      </c>
      <c r="J45" s="7">
        <f t="shared" si="7"/>
        <v>33.36</v>
      </c>
      <c r="K45" s="9">
        <f t="shared" si="8"/>
        <v>73.68</v>
      </c>
      <c r="L45" s="9">
        <v>1</v>
      </c>
      <c r="M45" s="10" t="s">
        <v>23</v>
      </c>
      <c r="N45" s="11" t="s">
        <v>23</v>
      </c>
      <c r="O45" s="10" t="s">
        <v>24</v>
      </c>
      <c r="P45" s="11"/>
    </row>
    <row r="46" s="1" customFormat="1" ht="15" customHeight="1" spans="1:16">
      <c r="A46" s="5" t="s">
        <v>189</v>
      </c>
      <c r="B46" s="5" t="s">
        <v>190</v>
      </c>
      <c r="C46" s="5" t="s">
        <v>191</v>
      </c>
      <c r="D46" s="5" t="s">
        <v>20</v>
      </c>
      <c r="E46" s="6" t="s">
        <v>192</v>
      </c>
      <c r="F46" s="7" t="s">
        <v>193</v>
      </c>
      <c r="G46" s="8">
        <v>61</v>
      </c>
      <c r="H46" s="8">
        <f t="shared" si="6"/>
        <v>36.6</v>
      </c>
      <c r="I46" s="8">
        <v>81</v>
      </c>
      <c r="J46" s="7">
        <f t="shared" si="7"/>
        <v>32.4</v>
      </c>
      <c r="K46" s="9">
        <f t="shared" si="8"/>
        <v>69</v>
      </c>
      <c r="L46" s="9">
        <v>2</v>
      </c>
      <c r="M46" s="10" t="s">
        <v>23</v>
      </c>
      <c r="N46" s="11" t="s">
        <v>23</v>
      </c>
      <c r="O46" s="10" t="s">
        <v>24</v>
      </c>
      <c r="P46" s="11"/>
    </row>
    <row r="47" s="1" customFormat="1" ht="15" customHeight="1" spans="1:16">
      <c r="A47" s="5" t="s">
        <v>189</v>
      </c>
      <c r="B47" s="5" t="s">
        <v>179</v>
      </c>
      <c r="C47" s="5" t="s">
        <v>194</v>
      </c>
      <c r="D47" s="5" t="s">
        <v>28</v>
      </c>
      <c r="E47" s="6" t="s">
        <v>195</v>
      </c>
      <c r="F47" s="7" t="s">
        <v>196</v>
      </c>
      <c r="G47" s="8">
        <v>65.6</v>
      </c>
      <c r="H47" s="8">
        <f t="shared" si="6"/>
        <v>39.36</v>
      </c>
      <c r="I47" s="8">
        <v>80</v>
      </c>
      <c r="J47" s="7">
        <f t="shared" si="7"/>
        <v>32</v>
      </c>
      <c r="K47" s="9">
        <f t="shared" si="8"/>
        <v>71.36</v>
      </c>
      <c r="L47" s="9">
        <v>2</v>
      </c>
      <c r="M47" s="10" t="s">
        <v>23</v>
      </c>
      <c r="N47" s="11" t="s">
        <v>23</v>
      </c>
      <c r="O47" s="10" t="s">
        <v>24</v>
      </c>
      <c r="P47" s="11"/>
    </row>
    <row r="48" s="1" customFormat="1" ht="15" customHeight="1" spans="1:16">
      <c r="A48" s="5" t="s">
        <v>197</v>
      </c>
      <c r="B48" s="5" t="s">
        <v>164</v>
      </c>
      <c r="C48" s="5" t="s">
        <v>198</v>
      </c>
      <c r="D48" s="5" t="s">
        <v>20</v>
      </c>
      <c r="E48" s="6" t="s">
        <v>199</v>
      </c>
      <c r="F48" s="7" t="s">
        <v>200</v>
      </c>
      <c r="G48" s="8">
        <v>72.3</v>
      </c>
      <c r="H48" s="8">
        <f t="shared" si="6"/>
        <v>43.38</v>
      </c>
      <c r="I48" s="8">
        <v>83.8</v>
      </c>
      <c r="J48" s="7">
        <f t="shared" si="7"/>
        <v>33.52</v>
      </c>
      <c r="K48" s="9">
        <f t="shared" si="8"/>
        <v>76.9</v>
      </c>
      <c r="L48" s="9">
        <v>1</v>
      </c>
      <c r="M48" s="10" t="s">
        <v>23</v>
      </c>
      <c r="N48" s="11" t="s">
        <v>23</v>
      </c>
      <c r="O48" s="10" t="s">
        <v>24</v>
      </c>
      <c r="P48" s="11"/>
    </row>
    <row r="49" s="1" customFormat="1" ht="15" customHeight="1" spans="1:16">
      <c r="A49" s="5" t="s">
        <v>197</v>
      </c>
      <c r="B49" s="5" t="s">
        <v>164</v>
      </c>
      <c r="C49" s="5" t="s">
        <v>201</v>
      </c>
      <c r="D49" s="5" t="s">
        <v>20</v>
      </c>
      <c r="E49" s="6" t="s">
        <v>202</v>
      </c>
      <c r="F49" s="7" t="s">
        <v>200</v>
      </c>
      <c r="G49" s="8">
        <v>71</v>
      </c>
      <c r="H49" s="8">
        <f t="shared" si="6"/>
        <v>42.6</v>
      </c>
      <c r="I49" s="8">
        <v>81.2</v>
      </c>
      <c r="J49" s="7">
        <f t="shared" si="7"/>
        <v>32.48</v>
      </c>
      <c r="K49" s="9">
        <f t="shared" si="8"/>
        <v>75.08</v>
      </c>
      <c r="L49" s="9">
        <v>2</v>
      </c>
      <c r="M49" s="10" t="s">
        <v>23</v>
      </c>
      <c r="N49" s="11" t="s">
        <v>23</v>
      </c>
      <c r="O49" s="10" t="s">
        <v>24</v>
      </c>
      <c r="P49" s="11"/>
    </row>
    <row r="50" s="1" customFormat="1" ht="15" customHeight="1" spans="1:16">
      <c r="A50" s="5" t="s">
        <v>197</v>
      </c>
      <c r="B50" s="5" t="s">
        <v>179</v>
      </c>
      <c r="C50" s="5" t="s">
        <v>203</v>
      </c>
      <c r="D50" s="5" t="s">
        <v>28</v>
      </c>
      <c r="E50" s="6" t="s">
        <v>204</v>
      </c>
      <c r="F50" s="7" t="s">
        <v>205</v>
      </c>
      <c r="G50" s="8">
        <v>76.1</v>
      </c>
      <c r="H50" s="8">
        <f t="shared" si="6"/>
        <v>45.66</v>
      </c>
      <c r="I50" s="8">
        <v>81.6</v>
      </c>
      <c r="J50" s="7">
        <f t="shared" si="7"/>
        <v>32.64</v>
      </c>
      <c r="K50" s="9">
        <f t="shared" si="8"/>
        <v>78.3</v>
      </c>
      <c r="L50" s="9">
        <v>1</v>
      </c>
      <c r="M50" s="10" t="s">
        <v>23</v>
      </c>
      <c r="N50" s="11" t="s">
        <v>23</v>
      </c>
      <c r="O50" s="10" t="s">
        <v>24</v>
      </c>
      <c r="P50" s="11"/>
    </row>
    <row r="51" s="1" customFormat="1" ht="15" customHeight="1" spans="1:16">
      <c r="A51" s="5" t="s">
        <v>206</v>
      </c>
      <c r="B51" s="5" t="s">
        <v>164</v>
      </c>
      <c r="C51" s="5" t="s">
        <v>207</v>
      </c>
      <c r="D51" s="5" t="s">
        <v>28</v>
      </c>
      <c r="E51" s="6" t="s">
        <v>208</v>
      </c>
      <c r="F51" s="7" t="s">
        <v>209</v>
      </c>
      <c r="G51" s="8">
        <v>74.5</v>
      </c>
      <c r="H51" s="8">
        <f t="shared" si="6"/>
        <v>44.7</v>
      </c>
      <c r="I51" s="8">
        <v>83</v>
      </c>
      <c r="J51" s="7">
        <f t="shared" si="7"/>
        <v>33.2</v>
      </c>
      <c r="K51" s="9">
        <f t="shared" si="8"/>
        <v>77.9</v>
      </c>
      <c r="L51" s="9">
        <v>1</v>
      </c>
      <c r="M51" s="10" t="s">
        <v>23</v>
      </c>
      <c r="N51" s="11" t="s">
        <v>23</v>
      </c>
      <c r="O51" s="10" t="s">
        <v>24</v>
      </c>
      <c r="P51" s="11"/>
    </row>
    <row r="52" s="1" customFormat="1" ht="15" customHeight="1" spans="1:16">
      <c r="A52" s="5" t="s">
        <v>210</v>
      </c>
      <c r="B52" s="5" t="s">
        <v>164</v>
      </c>
      <c r="C52" s="5" t="s">
        <v>211</v>
      </c>
      <c r="D52" s="5" t="s">
        <v>28</v>
      </c>
      <c r="E52" s="6" t="s">
        <v>212</v>
      </c>
      <c r="F52" s="7" t="s">
        <v>213</v>
      </c>
      <c r="G52" s="8">
        <v>80.6</v>
      </c>
      <c r="H52" s="8">
        <f t="shared" si="6"/>
        <v>48.36</v>
      </c>
      <c r="I52" s="8">
        <v>78.4</v>
      </c>
      <c r="J52" s="7">
        <f t="shared" si="7"/>
        <v>31.36</v>
      </c>
      <c r="K52" s="9">
        <f t="shared" si="8"/>
        <v>79.72</v>
      </c>
      <c r="L52" s="9">
        <v>1</v>
      </c>
      <c r="M52" s="10" t="s">
        <v>23</v>
      </c>
      <c r="N52" s="11" t="s">
        <v>23</v>
      </c>
      <c r="O52" s="10" t="s">
        <v>24</v>
      </c>
      <c r="P52" s="11"/>
    </row>
    <row r="53" s="1" customFormat="1" ht="15" customHeight="1" spans="1:16">
      <c r="A53" s="5" t="s">
        <v>210</v>
      </c>
      <c r="B53" s="5" t="s">
        <v>164</v>
      </c>
      <c r="C53" s="5" t="s">
        <v>214</v>
      </c>
      <c r="D53" s="5" t="s">
        <v>28</v>
      </c>
      <c r="E53" s="6" t="s">
        <v>215</v>
      </c>
      <c r="F53" s="7" t="s">
        <v>213</v>
      </c>
      <c r="G53" s="8">
        <v>71.5</v>
      </c>
      <c r="H53" s="8">
        <f t="shared" si="6"/>
        <v>42.9</v>
      </c>
      <c r="I53" s="8">
        <v>80</v>
      </c>
      <c r="J53" s="7">
        <f t="shared" si="7"/>
        <v>32</v>
      </c>
      <c r="K53" s="9">
        <f t="shared" si="8"/>
        <v>74.9</v>
      </c>
      <c r="L53" s="9">
        <v>2</v>
      </c>
      <c r="M53" s="10" t="s">
        <v>23</v>
      </c>
      <c r="N53" s="11" t="s">
        <v>23</v>
      </c>
      <c r="O53" s="10" t="s">
        <v>24</v>
      </c>
      <c r="P53" s="11"/>
    </row>
    <row r="54" s="1" customFormat="1" ht="15" customHeight="1" spans="1:16">
      <c r="A54" s="5" t="s">
        <v>210</v>
      </c>
      <c r="B54" s="5" t="s">
        <v>164</v>
      </c>
      <c r="C54" s="5" t="s">
        <v>216</v>
      </c>
      <c r="D54" s="5" t="s">
        <v>20</v>
      </c>
      <c r="E54" s="6" t="s">
        <v>217</v>
      </c>
      <c r="F54" s="7" t="s">
        <v>213</v>
      </c>
      <c r="G54" s="8">
        <v>66.9</v>
      </c>
      <c r="H54" s="8">
        <f t="shared" si="6"/>
        <v>40.14</v>
      </c>
      <c r="I54" s="8">
        <v>82</v>
      </c>
      <c r="J54" s="7">
        <f t="shared" si="7"/>
        <v>32.8</v>
      </c>
      <c r="K54" s="9">
        <f t="shared" si="8"/>
        <v>72.94</v>
      </c>
      <c r="L54" s="9">
        <v>3</v>
      </c>
      <c r="M54" s="10" t="s">
        <v>23</v>
      </c>
      <c r="N54" s="11" t="s">
        <v>23</v>
      </c>
      <c r="O54" s="10" t="s">
        <v>24</v>
      </c>
      <c r="P54" s="11"/>
    </row>
    <row r="55" s="1" customFormat="1" ht="15" customHeight="1" spans="1:16">
      <c r="A55" s="5" t="s">
        <v>218</v>
      </c>
      <c r="B55" s="5" t="s">
        <v>179</v>
      </c>
      <c r="C55" s="5" t="s">
        <v>219</v>
      </c>
      <c r="D55" s="5" t="s">
        <v>28</v>
      </c>
      <c r="E55" s="6" t="s">
        <v>220</v>
      </c>
      <c r="F55" s="7" t="s">
        <v>221</v>
      </c>
      <c r="G55" s="8">
        <v>70.2</v>
      </c>
      <c r="H55" s="8">
        <f t="shared" si="6"/>
        <v>42.12</v>
      </c>
      <c r="I55" s="8">
        <v>80.2</v>
      </c>
      <c r="J55" s="7">
        <f t="shared" si="7"/>
        <v>32.08</v>
      </c>
      <c r="K55" s="9">
        <f t="shared" si="8"/>
        <v>74.2</v>
      </c>
      <c r="L55" s="9">
        <v>1</v>
      </c>
      <c r="M55" s="10" t="s">
        <v>23</v>
      </c>
      <c r="N55" s="11" t="s">
        <v>23</v>
      </c>
      <c r="O55" s="10" t="s">
        <v>24</v>
      </c>
      <c r="P55" s="11"/>
    </row>
    <row r="56" s="1" customFormat="1" ht="15" customHeight="1" spans="1:16">
      <c r="A56" s="5" t="s">
        <v>218</v>
      </c>
      <c r="B56" s="5" t="s">
        <v>190</v>
      </c>
      <c r="C56" s="5" t="s">
        <v>222</v>
      </c>
      <c r="D56" s="5" t="s">
        <v>20</v>
      </c>
      <c r="E56" s="6" t="s">
        <v>223</v>
      </c>
      <c r="F56" s="7" t="s">
        <v>224</v>
      </c>
      <c r="G56" s="8">
        <v>64.3</v>
      </c>
      <c r="H56" s="8">
        <f t="shared" si="6"/>
        <v>38.58</v>
      </c>
      <c r="I56" s="8">
        <v>82.6</v>
      </c>
      <c r="J56" s="7">
        <f t="shared" si="7"/>
        <v>33.04</v>
      </c>
      <c r="K56" s="9">
        <f t="shared" si="8"/>
        <v>71.62</v>
      </c>
      <c r="L56" s="9">
        <v>1</v>
      </c>
      <c r="M56" s="10" t="s">
        <v>23</v>
      </c>
      <c r="N56" s="11" t="s">
        <v>23</v>
      </c>
      <c r="O56" s="10" t="s">
        <v>24</v>
      </c>
      <c r="P56" s="11"/>
    </row>
  </sheetData>
  <mergeCells count="1">
    <mergeCell ref="A1:P1"/>
  </mergeCells>
  <pageMargins left="0.751388888888889" right="0.751388888888889" top="1" bottom="1" header="0.5" footer="0.5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2023-04-19T07:45:00Z</dcterms:created>
  <dcterms:modified xsi:type="dcterms:W3CDTF">2023-06-19T02:17:02Z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C0672D5DFED04B20814532B41DEC1BA7_13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