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_FilterDatabase" localSheetId="0" hidden="1">'1'!$A$2:$P$25</definedName>
  </definedNames>
  <calcPr fullCalcOnLoad="1"/>
</workbook>
</file>

<file path=xl/sharedStrings.xml><?xml version="1.0" encoding="utf-8"?>
<sst xmlns="http://schemas.openxmlformats.org/spreadsheetml/2006/main" count="190" uniqueCount="124">
  <si>
    <t>四川省交通运输厅关于下属事业单位2023年上半年公招工作人员体检名单</t>
  </si>
  <si>
    <t>序号</t>
  </si>
  <si>
    <t>姓名</t>
  </si>
  <si>
    <t>岗位编码</t>
  </si>
  <si>
    <t>报考单位</t>
  </si>
  <si>
    <t>报考职位</t>
  </si>
  <si>
    <t>准考证号</t>
  </si>
  <si>
    <t>笔试
成绩</t>
  </si>
  <si>
    <t>加分</t>
  </si>
  <si>
    <t>笔试总成绩</t>
  </si>
  <si>
    <t>面试
成绩</t>
  </si>
  <si>
    <t>试讲
成绩</t>
  </si>
  <si>
    <t>面谈
成绩</t>
  </si>
  <si>
    <t>面试
总成绩</t>
  </si>
  <si>
    <t>总成绩</t>
  </si>
  <si>
    <t>排名</t>
  </si>
  <si>
    <t>备注</t>
  </si>
  <si>
    <t>邱治文</t>
  </si>
  <si>
    <t>01001001</t>
  </si>
  <si>
    <t>四川交通职业技术学院</t>
  </si>
  <si>
    <t>轨道交通工程系专职教师</t>
  </si>
  <si>
    <t>3251212622304</t>
  </si>
  <si>
    <t xml:space="preserve"> 77.1</t>
  </si>
  <si>
    <t>—</t>
  </si>
  <si>
    <t>王力</t>
  </si>
  <si>
    <t>3251210507726</t>
  </si>
  <si>
    <t xml:space="preserve"> 66.7</t>
  </si>
  <si>
    <t>尤旭晗</t>
  </si>
  <si>
    <t>01001002</t>
  </si>
  <si>
    <t>机电工程系专职教师</t>
  </si>
  <si>
    <t>3251212610105</t>
  </si>
  <si>
    <t xml:space="preserve"> 67.1</t>
  </si>
  <si>
    <t>韩鹏</t>
  </si>
  <si>
    <t>3251212617306</t>
  </si>
  <si>
    <t xml:space="preserve"> 57.3</t>
  </si>
  <si>
    <t>董小云</t>
  </si>
  <si>
    <t>3251212624508</t>
  </si>
  <si>
    <t xml:space="preserve"> 56.5</t>
  </si>
  <si>
    <t>谢霄</t>
  </si>
  <si>
    <t>3251210703601</t>
  </si>
  <si>
    <t xml:space="preserve"> 56.4</t>
  </si>
  <si>
    <t>陈鹏</t>
  </si>
  <si>
    <t>01001003</t>
  </si>
  <si>
    <t>党委行政办公室综合文字</t>
  </si>
  <si>
    <t>3251211404420</t>
  </si>
  <si>
    <t xml:space="preserve"> 73.1</t>
  </si>
  <si>
    <t>彭鸿飞</t>
  </si>
  <si>
    <t>01002004</t>
  </si>
  <si>
    <t>四川省交通运输厅交通建设工程造价管理站</t>
  </si>
  <si>
    <t>造价管理</t>
  </si>
  <si>
    <t>3251212010716</t>
  </si>
  <si>
    <t xml:space="preserve"> 76.5</t>
  </si>
  <si>
    <t>代鹏</t>
  </si>
  <si>
    <t>3251210903015</t>
  </si>
  <si>
    <t xml:space="preserve"> 75.2</t>
  </si>
  <si>
    <t>孙旗</t>
  </si>
  <si>
    <t>01003005</t>
  </si>
  <si>
    <t>四川省交通运输厅信息中心</t>
  </si>
  <si>
    <t>综合管理</t>
  </si>
  <si>
    <t>3251212740501</t>
  </si>
  <si>
    <t xml:space="preserve"> 72.1</t>
  </si>
  <si>
    <t>李先艳</t>
  </si>
  <si>
    <t>01003006</t>
  </si>
  <si>
    <t>网络安全管理</t>
  </si>
  <si>
    <t>3251212623223</t>
  </si>
  <si>
    <t xml:space="preserve"> 62.9</t>
  </si>
  <si>
    <t>唐强</t>
  </si>
  <si>
    <t>01003007</t>
  </si>
  <si>
    <t>网络信息管理</t>
  </si>
  <si>
    <t>3251212611517</t>
  </si>
  <si>
    <t xml:space="preserve"> 74.1</t>
  </si>
  <si>
    <t>王祖杰</t>
  </si>
  <si>
    <t>01004008</t>
  </si>
  <si>
    <t>四川省公路交通应急装备物资储备中心</t>
  </si>
  <si>
    <t>交通应急管理</t>
  </si>
  <si>
    <t>3251212613308</t>
  </si>
  <si>
    <t>甘泉</t>
  </si>
  <si>
    <t>01004009</t>
  </si>
  <si>
    <t>应急装备管理</t>
  </si>
  <si>
    <t>3251210902515</t>
  </si>
  <si>
    <t xml:space="preserve"> 72.3</t>
  </si>
  <si>
    <t>郭臻睿</t>
  </si>
  <si>
    <t>01004010</t>
  </si>
  <si>
    <t>装备技术管理</t>
  </si>
  <si>
    <t>3251211408721</t>
  </si>
  <si>
    <t xml:space="preserve"> 69.4</t>
  </si>
  <si>
    <t>李沛蔚</t>
  </si>
  <si>
    <t>01005011</t>
  </si>
  <si>
    <t>四川交通运输职业学校</t>
  </si>
  <si>
    <t>财务科会计</t>
  </si>
  <si>
    <t>3251212617606</t>
  </si>
  <si>
    <t xml:space="preserve"> 70.3</t>
  </si>
  <si>
    <t>崔玲</t>
  </si>
  <si>
    <t>01005013</t>
  </si>
  <si>
    <t>基础部教师</t>
  </si>
  <si>
    <t>3251212617604</t>
  </si>
  <si>
    <t xml:space="preserve"> 64.5</t>
  </si>
  <si>
    <t>伍威</t>
  </si>
  <si>
    <t>01005014</t>
  </si>
  <si>
    <t>后勤基建科基建管理</t>
  </si>
  <si>
    <t>3251212613904</t>
  </si>
  <si>
    <t xml:space="preserve"> 77.6</t>
  </si>
  <si>
    <t>陈超</t>
  </si>
  <si>
    <t>01006018</t>
  </si>
  <si>
    <t>四川省交通医院</t>
  </si>
  <si>
    <t>重症医学科医师</t>
  </si>
  <si>
    <t>3251210300221</t>
  </si>
  <si>
    <t xml:space="preserve"> 52.0</t>
  </si>
  <si>
    <t>谢雨生</t>
  </si>
  <si>
    <t>3251210300414</t>
  </si>
  <si>
    <t xml:space="preserve"> 54.0</t>
  </si>
  <si>
    <t>王家一</t>
  </si>
  <si>
    <t>01006021</t>
  </si>
  <si>
    <t>综合后勤</t>
  </si>
  <si>
    <t>3251212619918</t>
  </si>
  <si>
    <t xml:space="preserve"> 80.9</t>
  </si>
  <si>
    <t>彭舒雅</t>
  </si>
  <si>
    <t>01006020</t>
  </si>
  <si>
    <t>人事党建</t>
  </si>
  <si>
    <t>3251210900514</t>
  </si>
  <si>
    <t xml:space="preserve"> 72.2</t>
  </si>
  <si>
    <t>陈思然</t>
  </si>
  <si>
    <t>3251211000517</t>
  </si>
  <si>
    <t xml:space="preserve"> 73.6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</si>
</sst>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30" zoomScaleNormal="130" workbookViewId="0" topLeftCell="A1">
      <selection activeCell="S13" sqref="S13"/>
    </sheetView>
  </sheetViews>
  <sheetFormatPr defaultColWidth="8.8515625" defaultRowHeight="12.75"/>
  <cols>
    <col min="1" max="1" width="5.421875" style="1" customWidth="1"/>
    <col min="2" max="2" width="8.421875" style="2" customWidth="1"/>
    <col min="3" max="3" width="9.7109375" style="2" customWidth="1"/>
    <col min="4" max="4" width="23.00390625" style="2" customWidth="1"/>
    <col min="5" max="5" width="24.00390625" style="2" customWidth="1"/>
    <col min="6" max="6" width="15.28125" style="2" customWidth="1"/>
    <col min="7" max="7" width="5.7109375" style="2" customWidth="1"/>
    <col min="8" max="8" width="3.421875" style="2" customWidth="1"/>
    <col min="9" max="9" width="6.421875" style="2" customWidth="1"/>
    <col min="10" max="10" width="6.28125" style="3" customWidth="1"/>
    <col min="11" max="12" width="6.28125" style="2" customWidth="1"/>
    <col min="13" max="13" width="10.28125" style="2" customWidth="1"/>
    <col min="14" max="14" width="7.421875" style="2" customWidth="1"/>
    <col min="15" max="15" width="5.00390625" style="4" customWidth="1"/>
    <col min="16" max="16" width="4.140625" style="4" customWidth="1"/>
  </cols>
  <sheetData>
    <row r="1" spans="1:16" ht="5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11" t="s">
        <v>16</v>
      </c>
    </row>
    <row r="3" spans="1:16" ht="12.75">
      <c r="A3" s="9">
        <v>1</v>
      </c>
      <c r="B3" s="9" t="s">
        <v>17</v>
      </c>
      <c r="C3" s="9" t="s">
        <v>18</v>
      </c>
      <c r="D3" s="10" t="s">
        <v>19</v>
      </c>
      <c r="E3" s="9" t="s">
        <v>20</v>
      </c>
      <c r="F3" s="9" t="s">
        <v>21</v>
      </c>
      <c r="G3" s="9" t="s">
        <v>22</v>
      </c>
      <c r="H3" s="9"/>
      <c r="I3" s="9">
        <f aca="true" t="shared" si="0" ref="I3:I25">G3+H3</f>
        <v>77.1</v>
      </c>
      <c r="J3" s="9">
        <v>84.7</v>
      </c>
      <c r="K3" s="9">
        <v>81.8</v>
      </c>
      <c r="L3" s="9" t="s">
        <v>23</v>
      </c>
      <c r="M3" s="9">
        <f aca="true" t="shared" si="1" ref="M3:M8">J3*0.5+K3*0.5</f>
        <v>83.25</v>
      </c>
      <c r="N3" s="9">
        <f aca="true" t="shared" si="2" ref="N3:N25">I3*0.5+M3*0.5</f>
        <v>80.175</v>
      </c>
      <c r="O3" s="9">
        <f>RANK(N3,$N$3:$N$4)</f>
        <v>1</v>
      </c>
      <c r="P3" s="9"/>
    </row>
    <row r="4" spans="1:16" ht="12.75">
      <c r="A4" s="9">
        <v>2</v>
      </c>
      <c r="B4" s="9" t="s">
        <v>24</v>
      </c>
      <c r="C4" s="9" t="s">
        <v>18</v>
      </c>
      <c r="D4" s="10" t="s">
        <v>19</v>
      </c>
      <c r="E4" s="9" t="s">
        <v>20</v>
      </c>
      <c r="F4" s="9" t="s">
        <v>25</v>
      </c>
      <c r="G4" s="9" t="s">
        <v>26</v>
      </c>
      <c r="H4" s="9"/>
      <c r="I4" s="9">
        <f t="shared" si="0"/>
        <v>66.7</v>
      </c>
      <c r="J4" s="9">
        <v>83.2</v>
      </c>
      <c r="K4" s="9">
        <v>87.4</v>
      </c>
      <c r="L4" s="9" t="s">
        <v>23</v>
      </c>
      <c r="M4" s="9">
        <f t="shared" si="1"/>
        <v>85.30000000000001</v>
      </c>
      <c r="N4" s="9">
        <f t="shared" si="2"/>
        <v>76</v>
      </c>
      <c r="O4" s="9">
        <f>RANK(N4,$N$3:$N$4)</f>
        <v>2</v>
      </c>
      <c r="P4" s="9"/>
    </row>
    <row r="5" spans="1:16" ht="12.75">
      <c r="A5" s="9">
        <v>3</v>
      </c>
      <c r="B5" s="9" t="s">
        <v>27</v>
      </c>
      <c r="C5" s="9" t="s">
        <v>28</v>
      </c>
      <c r="D5" s="10" t="s">
        <v>19</v>
      </c>
      <c r="E5" s="9" t="s">
        <v>29</v>
      </c>
      <c r="F5" s="9" t="s">
        <v>30</v>
      </c>
      <c r="G5" s="9" t="s">
        <v>31</v>
      </c>
      <c r="H5" s="9"/>
      <c r="I5" s="9">
        <f t="shared" si="0"/>
        <v>67.1</v>
      </c>
      <c r="J5" s="9">
        <v>85.5</v>
      </c>
      <c r="K5" s="9">
        <v>80.2</v>
      </c>
      <c r="L5" s="9" t="s">
        <v>23</v>
      </c>
      <c r="M5" s="9">
        <f t="shared" si="1"/>
        <v>82.85</v>
      </c>
      <c r="N5" s="9">
        <f t="shared" si="2"/>
        <v>74.975</v>
      </c>
      <c r="O5" s="9">
        <f>RANK(N5,$N$5:$N$8)</f>
        <v>1</v>
      </c>
      <c r="P5" s="9"/>
    </row>
    <row r="6" spans="1:16" ht="12.75">
      <c r="A6" s="9">
        <v>4</v>
      </c>
      <c r="B6" s="9" t="s">
        <v>32</v>
      </c>
      <c r="C6" s="9" t="s">
        <v>28</v>
      </c>
      <c r="D6" s="10" t="s">
        <v>19</v>
      </c>
      <c r="E6" s="9" t="s">
        <v>29</v>
      </c>
      <c r="F6" s="9" t="s">
        <v>33</v>
      </c>
      <c r="G6" s="9" t="s">
        <v>34</v>
      </c>
      <c r="H6" s="9"/>
      <c r="I6" s="9">
        <f t="shared" si="0"/>
        <v>57.3</v>
      </c>
      <c r="J6" s="9">
        <v>81.4</v>
      </c>
      <c r="K6" s="9">
        <v>82.4</v>
      </c>
      <c r="L6" s="9" t="s">
        <v>23</v>
      </c>
      <c r="M6" s="9">
        <f t="shared" si="1"/>
        <v>81.9</v>
      </c>
      <c r="N6" s="9">
        <f t="shared" si="2"/>
        <v>69.6</v>
      </c>
      <c r="O6" s="9">
        <f>RANK(N6,$N$5:$N$8)</f>
        <v>2</v>
      </c>
      <c r="P6" s="9"/>
    </row>
    <row r="7" spans="1:16" ht="12.75">
      <c r="A7" s="9">
        <v>5</v>
      </c>
      <c r="B7" s="9" t="s">
        <v>35</v>
      </c>
      <c r="C7" s="9" t="s">
        <v>28</v>
      </c>
      <c r="D7" s="10" t="s">
        <v>19</v>
      </c>
      <c r="E7" s="9" t="s">
        <v>29</v>
      </c>
      <c r="F7" s="9" t="s">
        <v>36</v>
      </c>
      <c r="G7" s="9" t="s">
        <v>37</v>
      </c>
      <c r="H7" s="9"/>
      <c r="I7" s="9">
        <f t="shared" si="0"/>
        <v>56.5</v>
      </c>
      <c r="J7" s="9">
        <v>79.6</v>
      </c>
      <c r="K7" s="9">
        <v>85.6</v>
      </c>
      <c r="L7" s="9" t="s">
        <v>23</v>
      </c>
      <c r="M7" s="9">
        <f t="shared" si="1"/>
        <v>82.6</v>
      </c>
      <c r="N7" s="9">
        <f t="shared" si="2"/>
        <v>69.55</v>
      </c>
      <c r="O7" s="9">
        <f>RANK(N7,$N$5:$N$8)</f>
        <v>3</v>
      </c>
      <c r="P7" s="9"/>
    </row>
    <row r="8" spans="1:16" ht="12.75">
      <c r="A8" s="9">
        <v>6</v>
      </c>
      <c r="B8" s="9" t="s">
        <v>38</v>
      </c>
      <c r="C8" s="9" t="s">
        <v>28</v>
      </c>
      <c r="D8" s="10" t="s">
        <v>19</v>
      </c>
      <c r="E8" s="9" t="s">
        <v>29</v>
      </c>
      <c r="F8" s="9" t="s">
        <v>39</v>
      </c>
      <c r="G8" s="9" t="s">
        <v>40</v>
      </c>
      <c r="H8" s="9"/>
      <c r="I8" s="9">
        <f t="shared" si="0"/>
        <v>56.4</v>
      </c>
      <c r="J8" s="9">
        <v>81.2</v>
      </c>
      <c r="K8" s="9">
        <v>80.2</v>
      </c>
      <c r="L8" s="9" t="s">
        <v>23</v>
      </c>
      <c r="M8" s="9">
        <f t="shared" si="1"/>
        <v>80.7</v>
      </c>
      <c r="N8" s="9">
        <f t="shared" si="2"/>
        <v>68.55</v>
      </c>
      <c r="O8" s="9">
        <f>RANK(N8,$N$5:$N$8)</f>
        <v>4</v>
      </c>
      <c r="P8" s="9"/>
    </row>
    <row r="9" spans="1:16" ht="12.75">
      <c r="A9" s="9">
        <v>7</v>
      </c>
      <c r="B9" s="9" t="s">
        <v>41</v>
      </c>
      <c r="C9" s="9" t="s">
        <v>42</v>
      </c>
      <c r="D9" s="10" t="s">
        <v>19</v>
      </c>
      <c r="E9" s="9" t="s">
        <v>43</v>
      </c>
      <c r="F9" s="9" t="s">
        <v>44</v>
      </c>
      <c r="G9" s="9" t="s">
        <v>45</v>
      </c>
      <c r="H9" s="9"/>
      <c r="I9" s="9">
        <f t="shared" si="0"/>
        <v>73.1</v>
      </c>
      <c r="J9" s="9">
        <v>86.8</v>
      </c>
      <c r="K9" s="9" t="s">
        <v>23</v>
      </c>
      <c r="L9" s="9" t="s">
        <v>23</v>
      </c>
      <c r="M9" s="9">
        <v>86.8</v>
      </c>
      <c r="N9" s="9">
        <f t="shared" si="2"/>
        <v>79.94999999999999</v>
      </c>
      <c r="O9" s="9">
        <v>1</v>
      </c>
      <c r="P9" s="9"/>
    </row>
    <row r="10" spans="1:16" ht="24">
      <c r="A10" s="9">
        <v>8</v>
      </c>
      <c r="B10" s="9" t="s">
        <v>46</v>
      </c>
      <c r="C10" s="9" t="s">
        <v>47</v>
      </c>
      <c r="D10" s="10" t="s">
        <v>48</v>
      </c>
      <c r="E10" s="9" t="s">
        <v>49</v>
      </c>
      <c r="F10" s="9" t="s">
        <v>50</v>
      </c>
      <c r="G10" s="9" t="s">
        <v>51</v>
      </c>
      <c r="H10" s="9"/>
      <c r="I10" s="9">
        <f t="shared" si="0"/>
        <v>76.5</v>
      </c>
      <c r="J10" s="9">
        <v>86.36</v>
      </c>
      <c r="K10" s="9" t="s">
        <v>23</v>
      </c>
      <c r="L10" s="9" t="s">
        <v>23</v>
      </c>
      <c r="M10" s="9">
        <v>86.36</v>
      </c>
      <c r="N10" s="9">
        <f t="shared" si="2"/>
        <v>81.43</v>
      </c>
      <c r="O10" s="9">
        <v>1</v>
      </c>
      <c r="P10" s="9"/>
    </row>
    <row r="11" spans="1:16" ht="24">
      <c r="A11" s="9">
        <v>9</v>
      </c>
      <c r="B11" s="9" t="s">
        <v>52</v>
      </c>
      <c r="C11" s="9" t="s">
        <v>47</v>
      </c>
      <c r="D11" s="10" t="s">
        <v>48</v>
      </c>
      <c r="E11" s="9" t="s">
        <v>49</v>
      </c>
      <c r="F11" s="9" t="s">
        <v>53</v>
      </c>
      <c r="G11" s="9" t="s">
        <v>54</v>
      </c>
      <c r="H11" s="9"/>
      <c r="I11" s="9">
        <f t="shared" si="0"/>
        <v>75.2</v>
      </c>
      <c r="J11" s="9">
        <v>82.8</v>
      </c>
      <c r="K11" s="9" t="s">
        <v>23</v>
      </c>
      <c r="L11" s="9" t="s">
        <v>23</v>
      </c>
      <c r="M11" s="9">
        <v>82.8</v>
      </c>
      <c r="N11" s="9">
        <f t="shared" si="2"/>
        <v>79</v>
      </c>
      <c r="O11" s="9">
        <v>2</v>
      </c>
      <c r="P11" s="9"/>
    </row>
    <row r="12" spans="1:16" ht="12.75">
      <c r="A12" s="9">
        <v>10</v>
      </c>
      <c r="B12" s="9" t="s">
        <v>55</v>
      </c>
      <c r="C12" s="9" t="s">
        <v>56</v>
      </c>
      <c r="D12" s="10" t="s">
        <v>57</v>
      </c>
      <c r="E12" s="9" t="s">
        <v>58</v>
      </c>
      <c r="F12" s="9" t="s">
        <v>59</v>
      </c>
      <c r="G12" s="9" t="s">
        <v>60</v>
      </c>
      <c r="H12" s="9"/>
      <c r="I12" s="9">
        <f t="shared" si="0"/>
        <v>72.1</v>
      </c>
      <c r="J12" s="9">
        <v>83</v>
      </c>
      <c r="K12" s="9" t="s">
        <v>23</v>
      </c>
      <c r="L12" s="9" t="s">
        <v>23</v>
      </c>
      <c r="M12" s="9">
        <v>83</v>
      </c>
      <c r="N12" s="9">
        <f t="shared" si="2"/>
        <v>77.55</v>
      </c>
      <c r="O12" s="9">
        <v>1</v>
      </c>
      <c r="P12" s="9"/>
    </row>
    <row r="13" spans="1:16" ht="12.75">
      <c r="A13" s="9">
        <v>11</v>
      </c>
      <c r="B13" s="9" t="s">
        <v>61</v>
      </c>
      <c r="C13" s="9" t="s">
        <v>62</v>
      </c>
      <c r="D13" s="10" t="s">
        <v>57</v>
      </c>
      <c r="E13" s="9" t="s">
        <v>63</v>
      </c>
      <c r="F13" s="9" t="s">
        <v>64</v>
      </c>
      <c r="G13" s="9" t="s">
        <v>65</v>
      </c>
      <c r="H13" s="9"/>
      <c r="I13" s="9">
        <f t="shared" si="0"/>
        <v>62.9</v>
      </c>
      <c r="J13" s="9">
        <v>76.6</v>
      </c>
      <c r="K13" s="9" t="s">
        <v>23</v>
      </c>
      <c r="L13" s="9" t="s">
        <v>23</v>
      </c>
      <c r="M13" s="9">
        <v>76.6</v>
      </c>
      <c r="N13" s="9">
        <f t="shared" si="2"/>
        <v>69.75</v>
      </c>
      <c r="O13" s="9">
        <v>1</v>
      </c>
      <c r="P13" s="9"/>
    </row>
    <row r="14" spans="1:16" ht="12.75">
      <c r="A14" s="9">
        <v>12</v>
      </c>
      <c r="B14" s="9" t="s">
        <v>66</v>
      </c>
      <c r="C14" s="9" t="s">
        <v>67</v>
      </c>
      <c r="D14" s="10" t="s">
        <v>57</v>
      </c>
      <c r="E14" s="9" t="s">
        <v>68</v>
      </c>
      <c r="F14" s="9" t="s">
        <v>69</v>
      </c>
      <c r="G14" s="9" t="s">
        <v>70</v>
      </c>
      <c r="H14" s="9"/>
      <c r="I14" s="9">
        <f t="shared" si="0"/>
        <v>74.1</v>
      </c>
      <c r="J14" s="9">
        <v>79.2</v>
      </c>
      <c r="K14" s="9" t="s">
        <v>23</v>
      </c>
      <c r="L14" s="9" t="s">
        <v>23</v>
      </c>
      <c r="M14" s="9">
        <v>79.2</v>
      </c>
      <c r="N14" s="9">
        <f t="shared" si="2"/>
        <v>76.65</v>
      </c>
      <c r="O14" s="9">
        <v>1</v>
      </c>
      <c r="P14" s="9"/>
    </row>
    <row r="15" spans="1:16" ht="24">
      <c r="A15" s="9">
        <v>13</v>
      </c>
      <c r="B15" s="9" t="s">
        <v>71</v>
      </c>
      <c r="C15" s="9" t="s">
        <v>72</v>
      </c>
      <c r="D15" s="10" t="s">
        <v>73</v>
      </c>
      <c r="E15" s="9" t="s">
        <v>74</v>
      </c>
      <c r="F15" s="9" t="s">
        <v>75</v>
      </c>
      <c r="G15" s="9" t="s">
        <v>54</v>
      </c>
      <c r="H15" s="9"/>
      <c r="I15" s="9">
        <f t="shared" si="0"/>
        <v>75.2</v>
      </c>
      <c r="J15" s="9">
        <v>82</v>
      </c>
      <c r="K15" s="9" t="s">
        <v>23</v>
      </c>
      <c r="L15" s="9" t="s">
        <v>23</v>
      </c>
      <c r="M15" s="9">
        <v>82</v>
      </c>
      <c r="N15" s="9">
        <f t="shared" si="2"/>
        <v>78.6</v>
      </c>
      <c r="O15" s="9">
        <v>1</v>
      </c>
      <c r="P15" s="9"/>
    </row>
    <row r="16" spans="1:16" ht="24">
      <c r="A16" s="9">
        <v>14</v>
      </c>
      <c r="B16" s="9" t="s">
        <v>76</v>
      </c>
      <c r="C16" s="9" t="s">
        <v>77</v>
      </c>
      <c r="D16" s="10" t="s">
        <v>73</v>
      </c>
      <c r="E16" s="9" t="s">
        <v>78</v>
      </c>
      <c r="F16" s="9" t="s">
        <v>79</v>
      </c>
      <c r="G16" s="9" t="s">
        <v>80</v>
      </c>
      <c r="H16" s="9">
        <v>6</v>
      </c>
      <c r="I16" s="9">
        <f t="shared" si="0"/>
        <v>78.3</v>
      </c>
      <c r="J16" s="9">
        <v>82.9</v>
      </c>
      <c r="K16" s="9" t="s">
        <v>23</v>
      </c>
      <c r="L16" s="9" t="s">
        <v>23</v>
      </c>
      <c r="M16" s="9">
        <v>82.9</v>
      </c>
      <c r="N16" s="9">
        <f t="shared" si="2"/>
        <v>80.6</v>
      </c>
      <c r="O16" s="9">
        <v>1</v>
      </c>
      <c r="P16" s="9"/>
    </row>
    <row r="17" spans="1:16" ht="24">
      <c r="A17" s="9">
        <v>15</v>
      </c>
      <c r="B17" s="9" t="s">
        <v>81</v>
      </c>
      <c r="C17" s="9" t="s">
        <v>82</v>
      </c>
      <c r="D17" s="10" t="s">
        <v>73</v>
      </c>
      <c r="E17" s="9" t="s">
        <v>83</v>
      </c>
      <c r="F17" s="9" t="s">
        <v>84</v>
      </c>
      <c r="G17" s="9" t="s">
        <v>85</v>
      </c>
      <c r="H17" s="9"/>
      <c r="I17" s="9">
        <f t="shared" si="0"/>
        <v>69.4</v>
      </c>
      <c r="J17" s="9">
        <v>81.4</v>
      </c>
      <c r="K17" s="9" t="s">
        <v>23</v>
      </c>
      <c r="L17" s="9" t="s">
        <v>23</v>
      </c>
      <c r="M17" s="9">
        <v>81.4</v>
      </c>
      <c r="N17" s="9">
        <f t="shared" si="2"/>
        <v>75.4</v>
      </c>
      <c r="O17" s="9">
        <v>1</v>
      </c>
      <c r="P17" s="9"/>
    </row>
    <row r="18" spans="1:16" ht="12.75">
      <c r="A18" s="9">
        <v>16</v>
      </c>
      <c r="B18" s="9" t="s">
        <v>86</v>
      </c>
      <c r="C18" s="9" t="s">
        <v>87</v>
      </c>
      <c r="D18" s="10" t="s">
        <v>88</v>
      </c>
      <c r="E18" s="9" t="s">
        <v>89</v>
      </c>
      <c r="F18" s="9" t="s">
        <v>90</v>
      </c>
      <c r="G18" s="9" t="s">
        <v>91</v>
      </c>
      <c r="H18" s="9"/>
      <c r="I18" s="9">
        <f t="shared" si="0"/>
        <v>70.3</v>
      </c>
      <c r="J18" s="9">
        <v>82.8</v>
      </c>
      <c r="K18" s="9" t="s">
        <v>23</v>
      </c>
      <c r="L18" s="9" t="s">
        <v>23</v>
      </c>
      <c r="M18" s="9">
        <v>82.8</v>
      </c>
      <c r="N18" s="9">
        <f t="shared" si="2"/>
        <v>76.55</v>
      </c>
      <c r="O18" s="9">
        <v>1</v>
      </c>
      <c r="P18" s="9"/>
    </row>
    <row r="19" spans="1:16" ht="12.75">
      <c r="A19" s="9">
        <v>17</v>
      </c>
      <c r="B19" s="9" t="s">
        <v>92</v>
      </c>
      <c r="C19" s="9" t="s">
        <v>93</v>
      </c>
      <c r="D19" s="10" t="s">
        <v>88</v>
      </c>
      <c r="E19" s="9" t="s">
        <v>94</v>
      </c>
      <c r="F19" s="9" t="s">
        <v>95</v>
      </c>
      <c r="G19" s="9" t="s">
        <v>96</v>
      </c>
      <c r="H19" s="9"/>
      <c r="I19" s="9">
        <f t="shared" si="0"/>
        <v>64.5</v>
      </c>
      <c r="J19" s="9">
        <v>82.7</v>
      </c>
      <c r="K19" s="9">
        <v>85.2</v>
      </c>
      <c r="L19" s="9" t="s">
        <v>23</v>
      </c>
      <c r="M19" s="9">
        <f>J19*0.5+K19*0.5</f>
        <v>83.95</v>
      </c>
      <c r="N19" s="9">
        <f t="shared" si="2"/>
        <v>74.225</v>
      </c>
      <c r="O19" s="9">
        <v>1</v>
      </c>
      <c r="P19" s="9"/>
    </row>
    <row r="20" spans="1:16" ht="12.75">
      <c r="A20" s="9">
        <v>18</v>
      </c>
      <c r="B20" s="9" t="s">
        <v>97</v>
      </c>
      <c r="C20" s="9" t="s">
        <v>98</v>
      </c>
      <c r="D20" s="10" t="s">
        <v>88</v>
      </c>
      <c r="E20" s="9" t="s">
        <v>99</v>
      </c>
      <c r="F20" s="9" t="s">
        <v>100</v>
      </c>
      <c r="G20" s="9" t="s">
        <v>101</v>
      </c>
      <c r="H20" s="9"/>
      <c r="I20" s="9">
        <f t="shared" si="0"/>
        <v>77.6</v>
      </c>
      <c r="J20" s="9">
        <v>83.6</v>
      </c>
      <c r="K20" s="9" t="s">
        <v>23</v>
      </c>
      <c r="L20" s="9" t="s">
        <v>23</v>
      </c>
      <c r="M20" s="9">
        <v>83.6</v>
      </c>
      <c r="N20" s="9">
        <f t="shared" si="2"/>
        <v>80.6</v>
      </c>
      <c r="O20" s="9">
        <v>1</v>
      </c>
      <c r="P20" s="9"/>
    </row>
    <row r="21" spans="1:16" ht="12.75">
      <c r="A21" s="9">
        <v>19</v>
      </c>
      <c r="B21" s="9" t="s">
        <v>102</v>
      </c>
      <c r="C21" s="9" t="s">
        <v>103</v>
      </c>
      <c r="D21" s="10" t="s">
        <v>104</v>
      </c>
      <c r="E21" s="9" t="s">
        <v>105</v>
      </c>
      <c r="F21" s="9" t="s">
        <v>106</v>
      </c>
      <c r="G21" s="9" t="s">
        <v>107</v>
      </c>
      <c r="H21" s="9"/>
      <c r="I21" s="9">
        <f t="shared" si="0"/>
        <v>52</v>
      </c>
      <c r="J21" s="9">
        <v>78.2</v>
      </c>
      <c r="K21" s="9" t="s">
        <v>23</v>
      </c>
      <c r="L21" s="9">
        <v>83.67</v>
      </c>
      <c r="M21" s="9">
        <f>J21*0.5+L21*0.5</f>
        <v>80.935</v>
      </c>
      <c r="N21" s="9">
        <f t="shared" si="2"/>
        <v>66.4675</v>
      </c>
      <c r="O21" s="9">
        <v>1</v>
      </c>
      <c r="P21" s="9"/>
    </row>
    <row r="22" spans="1:16" ht="12.75">
      <c r="A22" s="9">
        <v>20</v>
      </c>
      <c r="B22" s="9" t="s">
        <v>108</v>
      </c>
      <c r="C22" s="9" t="s">
        <v>103</v>
      </c>
      <c r="D22" s="10" t="s">
        <v>104</v>
      </c>
      <c r="E22" s="9" t="s">
        <v>105</v>
      </c>
      <c r="F22" s="9" t="s">
        <v>109</v>
      </c>
      <c r="G22" s="9" t="s">
        <v>110</v>
      </c>
      <c r="H22" s="9"/>
      <c r="I22" s="9">
        <f t="shared" si="0"/>
        <v>54</v>
      </c>
      <c r="J22" s="9">
        <v>76.8</v>
      </c>
      <c r="K22" s="9" t="s">
        <v>23</v>
      </c>
      <c r="L22" s="9">
        <v>76</v>
      </c>
      <c r="M22" s="9">
        <f>J22*0.5+L22*0.5</f>
        <v>76.4</v>
      </c>
      <c r="N22" s="9">
        <f t="shared" si="2"/>
        <v>65.2</v>
      </c>
      <c r="O22" s="9">
        <v>2</v>
      </c>
      <c r="P22" s="9"/>
    </row>
    <row r="23" spans="1:16" ht="12.75">
      <c r="A23" s="9">
        <v>21</v>
      </c>
      <c r="B23" s="9" t="s">
        <v>111</v>
      </c>
      <c r="C23" s="9" t="s">
        <v>112</v>
      </c>
      <c r="D23" s="10" t="s">
        <v>104</v>
      </c>
      <c r="E23" s="9" t="s">
        <v>113</v>
      </c>
      <c r="F23" s="9" t="s">
        <v>114</v>
      </c>
      <c r="G23" s="9" t="s">
        <v>115</v>
      </c>
      <c r="H23" s="9"/>
      <c r="I23" s="9">
        <f t="shared" si="0"/>
        <v>80.9</v>
      </c>
      <c r="J23" s="9">
        <v>83.86</v>
      </c>
      <c r="K23" s="9"/>
      <c r="L23" s="9"/>
      <c r="M23" s="9">
        <v>83.86</v>
      </c>
      <c r="N23" s="9">
        <f t="shared" si="2"/>
        <v>82.38</v>
      </c>
      <c r="O23" s="9">
        <v>1</v>
      </c>
      <c r="P23" s="9"/>
    </row>
    <row r="24" spans="1:16" ht="12.75">
      <c r="A24" s="9">
        <v>22</v>
      </c>
      <c r="B24" s="9" t="s">
        <v>116</v>
      </c>
      <c r="C24" s="9" t="s">
        <v>117</v>
      </c>
      <c r="D24" s="10" t="s">
        <v>104</v>
      </c>
      <c r="E24" s="9" t="s">
        <v>118</v>
      </c>
      <c r="F24" s="9" t="s">
        <v>119</v>
      </c>
      <c r="G24" s="9" t="s">
        <v>120</v>
      </c>
      <c r="H24" s="9">
        <v>4</v>
      </c>
      <c r="I24" s="9">
        <f t="shared" si="0"/>
        <v>76.2</v>
      </c>
      <c r="J24" s="9">
        <v>85.6</v>
      </c>
      <c r="K24" s="9" t="s">
        <v>23</v>
      </c>
      <c r="L24" s="9" t="s">
        <v>23</v>
      </c>
      <c r="M24" s="9">
        <v>85.6</v>
      </c>
      <c r="N24" s="9">
        <f t="shared" si="2"/>
        <v>80.9</v>
      </c>
      <c r="O24" s="9">
        <v>1</v>
      </c>
      <c r="P24" s="9"/>
    </row>
    <row r="25" spans="1:16" ht="12.75">
      <c r="A25" s="9">
        <v>23</v>
      </c>
      <c r="B25" s="9" t="s">
        <v>121</v>
      </c>
      <c r="C25" s="9" t="s">
        <v>117</v>
      </c>
      <c r="D25" s="10" t="s">
        <v>104</v>
      </c>
      <c r="E25" s="9" t="s">
        <v>118</v>
      </c>
      <c r="F25" s="9" t="s">
        <v>122</v>
      </c>
      <c r="G25" s="9" t="s">
        <v>123</v>
      </c>
      <c r="H25" s="9">
        <v>6</v>
      </c>
      <c r="I25" s="9">
        <f t="shared" si="0"/>
        <v>79.6</v>
      </c>
      <c r="J25" s="12">
        <v>82.1</v>
      </c>
      <c r="K25" s="9" t="s">
        <v>23</v>
      </c>
      <c r="L25" s="9" t="s">
        <v>23</v>
      </c>
      <c r="M25" s="12">
        <v>82.1</v>
      </c>
      <c r="N25" s="9">
        <f t="shared" si="2"/>
        <v>80.85</v>
      </c>
      <c r="O25" s="9">
        <v>2</v>
      </c>
      <c r="P25" s="9"/>
    </row>
  </sheetData>
  <sheetProtection/>
  <autoFilter ref="A2:P25">
    <sortState ref="A3:P25">
      <sortCondition sortBy="value" ref="A3:A25"/>
    </sortState>
  </autoFilter>
  <mergeCells count="1">
    <mergeCell ref="A1:P1"/>
  </mergeCells>
  <printOptions horizontalCentered="1"/>
  <pageMargins left="0.11805555555555555" right="0.07847222222222222" top="0.275" bottom="0.2361111111111111" header="0.07847222222222222" footer="0.03888888888888889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罗昊舒</cp:lastModifiedBy>
  <cp:lastPrinted>2023-05-22T01:37:04Z</cp:lastPrinted>
  <dcterms:created xsi:type="dcterms:W3CDTF">2023-04-27T02:07:28Z</dcterms:created>
  <dcterms:modified xsi:type="dcterms:W3CDTF">2023-05-23T07:35:36Z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ADDA963C50C747DBBD1BFC86401D66E4_12</vt:lpwstr>
  </property>
  <property fmtid="{D5CDD505-2E9C-101B-9397-08002B2CF9AE}" pid="4" name="KSOProductBuildV">
    <vt:lpwstr>2052-11.8.2.10154</vt:lpwstr>
  </property>
</Properties>
</file>