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 sheetId="5" r:id="rId1"/>
  </sheets>
  <definedNames>
    <definedName name="_xlnm._FilterDatabase" localSheetId="0" hidden="1">Sheet!$A$3:$S$95</definedName>
    <definedName name="_xlnm.Print_Titles" localSheetId="0">Sheet!$3:$4</definedName>
    <definedName name="_xlnm.Print_Area" localSheetId="0">Sheet!$A$1:$S$95</definedName>
  </definedNames>
  <calcPr calcId="144525"/>
</workbook>
</file>

<file path=xl/sharedStrings.xml><?xml version="1.0" encoding="utf-8"?>
<sst xmlns="http://schemas.openxmlformats.org/spreadsheetml/2006/main" count="641" uniqueCount="278">
  <si>
    <t>附件</t>
  </si>
  <si>
    <t>广元市朝天区2023年上半年面向社会公开考试招聘事业单位工作人员考试总成绩及体检入闱人员名单</t>
  </si>
  <si>
    <t>编号</t>
  </si>
  <si>
    <t>姓名</t>
  </si>
  <si>
    <t>性别</t>
  </si>
  <si>
    <t>岗位编码</t>
  </si>
  <si>
    <t>招聘单位</t>
  </si>
  <si>
    <t>招聘岗位</t>
  </si>
  <si>
    <t>招聘人数</t>
  </si>
  <si>
    <t>准考证号</t>
  </si>
  <si>
    <t>身份证号码</t>
  </si>
  <si>
    <t>笔试成绩</t>
  </si>
  <si>
    <t>政策性加分</t>
  </si>
  <si>
    <t>笔试
总成绩</t>
  </si>
  <si>
    <t>笔试折合成绩(60%)</t>
  </si>
  <si>
    <t>面试
成绩</t>
  </si>
  <si>
    <t>面试折合成绩(40%)</t>
  </si>
  <si>
    <t>总成绩</t>
  </si>
  <si>
    <t>职位
名次</t>
  </si>
  <si>
    <t>是否体检入闱</t>
  </si>
  <si>
    <t>备注</t>
  </si>
  <si>
    <t>刘敏</t>
  </si>
  <si>
    <t>女</t>
  </si>
  <si>
    <t>230701</t>
  </si>
  <si>
    <t>乡镇中小学校幼儿园</t>
  </si>
  <si>
    <t>幼儿教师</t>
  </si>
  <si>
    <t>3408070303625</t>
  </si>
  <si>
    <t>5108111996****2368</t>
  </si>
  <si>
    <t>体检入闱</t>
  </si>
  <si>
    <t>赵思雨</t>
  </si>
  <si>
    <t>3408070303618</t>
  </si>
  <si>
    <t>5108021999****1729</t>
  </si>
  <si>
    <t>周利琼</t>
  </si>
  <si>
    <t>3408070303703</t>
  </si>
  <si>
    <t>5108121994****002X</t>
  </si>
  <si>
    <t>谭少琪</t>
  </si>
  <si>
    <t>3408070304002</t>
  </si>
  <si>
    <t>6226261998****0043</t>
  </si>
  <si>
    <t>马利</t>
  </si>
  <si>
    <t>3408070303604</t>
  </si>
  <si>
    <t>5002401998****5527</t>
  </si>
  <si>
    <t>张婷婷</t>
  </si>
  <si>
    <t>3408070303820</t>
  </si>
  <si>
    <t>5108231998****9802</t>
  </si>
  <si>
    <t>陈定曦</t>
  </si>
  <si>
    <t>3408070303606</t>
  </si>
  <si>
    <t>5003831998****1581</t>
  </si>
  <si>
    <t>3408070303722</t>
  </si>
  <si>
    <t>5108121998****2822</t>
  </si>
  <si>
    <t>3408070303610</t>
  </si>
  <si>
    <t>5107811997****850X</t>
  </si>
  <si>
    <t>3408070303904</t>
  </si>
  <si>
    <t>5117232000****6120</t>
  </si>
  <si>
    <t>3408070304004</t>
  </si>
  <si>
    <t>6226261999****7622</t>
  </si>
  <si>
    <t>3408070303906</t>
  </si>
  <si>
    <t>5130221998****7809</t>
  </si>
  <si>
    <t>3408070303615</t>
  </si>
  <si>
    <t>5108021997****1323</t>
  </si>
  <si>
    <t>3408070303728</t>
  </si>
  <si>
    <t>5108121999****5561</t>
  </si>
  <si>
    <t>3408070304005</t>
  </si>
  <si>
    <t>6226261999****3023</t>
  </si>
  <si>
    <t>3408070304009</t>
  </si>
  <si>
    <t>6226281996****5904</t>
  </si>
  <si>
    <t>3408070303907</t>
  </si>
  <si>
    <t>5137011994****3141</t>
  </si>
  <si>
    <t>3408070303815</t>
  </si>
  <si>
    <t>5108221998****5568</t>
  </si>
  <si>
    <t>3408070303706</t>
  </si>
  <si>
    <t>5108121995****4504</t>
  </si>
  <si>
    <t>面试缺考</t>
  </si>
  <si>
    <t>胡玥</t>
  </si>
  <si>
    <t>230703</t>
  </si>
  <si>
    <t>初级中学</t>
  </si>
  <si>
    <t>初中英语</t>
  </si>
  <si>
    <t>3408070304105</t>
  </si>
  <si>
    <t>5108121996****5545</t>
  </si>
  <si>
    <t>刘英</t>
  </si>
  <si>
    <t>3408070304108</t>
  </si>
  <si>
    <t>5108121997****4785</t>
  </si>
  <si>
    <t>3408070304019</t>
  </si>
  <si>
    <t>5108021999****252X</t>
  </si>
  <si>
    <t>3408070304124</t>
  </si>
  <si>
    <t>5108211999****0044</t>
  </si>
  <si>
    <t>3408070304021</t>
  </si>
  <si>
    <t>5108021999****0529</t>
  </si>
  <si>
    <t>3408070304202</t>
  </si>
  <si>
    <t>5137211996****6085</t>
  </si>
  <si>
    <t>沈红霞</t>
  </si>
  <si>
    <t>230704</t>
  </si>
  <si>
    <t>乡镇中小学校</t>
  </si>
  <si>
    <t>初中生物</t>
  </si>
  <si>
    <t>3408070304221</t>
  </si>
  <si>
    <t>6123261993****3928</t>
  </si>
  <si>
    <t>宋晓悦</t>
  </si>
  <si>
    <t>3408070304218</t>
  </si>
  <si>
    <t>5132331998****1923</t>
  </si>
  <si>
    <t>3408070304223</t>
  </si>
  <si>
    <t>6226261997****0026</t>
  </si>
  <si>
    <t>3408070304219</t>
  </si>
  <si>
    <t>6107262000****0926</t>
  </si>
  <si>
    <t>3408070304211</t>
  </si>
  <si>
    <t>5108111998****0022</t>
  </si>
  <si>
    <t>李菁</t>
  </si>
  <si>
    <t>230705</t>
  </si>
  <si>
    <t>广元市朝天区曾家初级中学</t>
  </si>
  <si>
    <t>初中地理</t>
  </si>
  <si>
    <t>3408070304228</t>
  </si>
  <si>
    <t>5108211998****5226</t>
  </si>
  <si>
    <t>3408070304227</t>
  </si>
  <si>
    <t>5108122001****502X</t>
  </si>
  <si>
    <t>男</t>
  </si>
  <si>
    <t>3408070304302</t>
  </si>
  <si>
    <t>6123261998****1419</t>
  </si>
  <si>
    <t>周倩葭</t>
  </si>
  <si>
    <t>230707</t>
  </si>
  <si>
    <t>四川省广元市朝天职业中学</t>
  </si>
  <si>
    <t>现代农艺</t>
  </si>
  <si>
    <t>3409070700103</t>
  </si>
  <si>
    <t>5105021996****0063</t>
  </si>
  <si>
    <t>3409070700106</t>
  </si>
  <si>
    <t>5108211999****6824</t>
  </si>
  <si>
    <t>3409070700102</t>
  </si>
  <si>
    <t>5002321997****001X</t>
  </si>
  <si>
    <t>熊益</t>
  </si>
  <si>
    <t>230708</t>
  </si>
  <si>
    <t>旅游服务与管理（旅游地理）</t>
  </si>
  <si>
    <t>3409070700222</t>
  </si>
  <si>
    <t>5116232000****5724</t>
  </si>
  <si>
    <t>3409070700218</t>
  </si>
  <si>
    <t>5116021994****2662</t>
  </si>
  <si>
    <t>3409070700309</t>
  </si>
  <si>
    <t>5321281999****311X</t>
  </si>
  <si>
    <t>樊晨</t>
  </si>
  <si>
    <t>230709</t>
  </si>
  <si>
    <t>会计财务</t>
  </si>
  <si>
    <t>3409070700320</t>
  </si>
  <si>
    <t>5108021993****2641</t>
  </si>
  <si>
    <t>彭会洁</t>
  </si>
  <si>
    <t>230710</t>
  </si>
  <si>
    <t>智慧健康养老服务</t>
  </si>
  <si>
    <t>3409070700327</t>
  </si>
  <si>
    <t>5101822000****0042</t>
  </si>
  <si>
    <t>3409070700405</t>
  </si>
  <si>
    <t>5108232002****0024</t>
  </si>
  <si>
    <t>3409070700406</t>
  </si>
  <si>
    <t>5110231999****1411</t>
  </si>
  <si>
    <t>邓东升</t>
  </si>
  <si>
    <t>230711</t>
  </si>
  <si>
    <t>机械加工（钳工）</t>
  </si>
  <si>
    <t>3409070700430</t>
  </si>
  <si>
    <t>5108241996****7917</t>
  </si>
  <si>
    <t>退役大学生士兵，优秀士兵。</t>
  </si>
  <si>
    <t>3409070700411</t>
  </si>
  <si>
    <t>5108121993****0417</t>
  </si>
  <si>
    <t>3409070700410</t>
  </si>
  <si>
    <t>5108111995****4279</t>
  </si>
  <si>
    <t>姜欣汝</t>
  </si>
  <si>
    <t>230712</t>
  </si>
  <si>
    <t>广元市朝天区乡镇卫生院</t>
  </si>
  <si>
    <t>临床</t>
  </si>
  <si>
    <t>3409070701401</t>
  </si>
  <si>
    <t>5108112001****4721</t>
  </si>
  <si>
    <t>杨银娅</t>
  </si>
  <si>
    <t>3409070701404</t>
  </si>
  <si>
    <t>5108121998****2145</t>
  </si>
  <si>
    <t>杨倩</t>
  </si>
  <si>
    <t>3409070701406</t>
  </si>
  <si>
    <t>5108241998****5244</t>
  </si>
  <si>
    <t>3409070701409</t>
  </si>
  <si>
    <t>6224291992****0732</t>
  </si>
  <si>
    <t>3409070701410</t>
  </si>
  <si>
    <t>6226262000****7014</t>
  </si>
  <si>
    <t>3409070701405</t>
  </si>
  <si>
    <t>5108231998****8942</t>
  </si>
  <si>
    <t>3409070701403</t>
  </si>
  <si>
    <t>5108121996****4793</t>
  </si>
  <si>
    <t>3409070701402</t>
  </si>
  <si>
    <t>5108112001****4716</t>
  </si>
  <si>
    <t>严玉</t>
  </si>
  <si>
    <t>230713</t>
  </si>
  <si>
    <t>中医、中西医结合</t>
  </si>
  <si>
    <t>3409070701510</t>
  </si>
  <si>
    <t>5108211994****002X</t>
  </si>
  <si>
    <t>刘雪梅</t>
  </si>
  <si>
    <t>3409070701505</t>
  </si>
  <si>
    <t>5108121997****5021</t>
  </si>
  <si>
    <t>3409070701512</t>
  </si>
  <si>
    <t>5108242001****804X</t>
  </si>
  <si>
    <t>3409070701501</t>
  </si>
  <si>
    <t>4108231999****0361</t>
  </si>
  <si>
    <t>3409070701511</t>
  </si>
  <si>
    <t>5108211998****2120</t>
  </si>
  <si>
    <t>3409070701504</t>
  </si>
  <si>
    <t>5108022000****005X</t>
  </si>
  <si>
    <t>王萍</t>
  </si>
  <si>
    <t>230716</t>
  </si>
  <si>
    <t>广元市朝天区妇幼保健院</t>
  </si>
  <si>
    <t>会计</t>
  </si>
  <si>
    <t>3409070700515</t>
  </si>
  <si>
    <t>5108122000****5522</t>
  </si>
  <si>
    <t>3409070700523</t>
  </si>
  <si>
    <t>6226261994****7025</t>
  </si>
  <si>
    <t>3409070700511</t>
  </si>
  <si>
    <t>5108112000****4712</t>
  </si>
  <si>
    <t>武小英</t>
  </si>
  <si>
    <t>230717</t>
  </si>
  <si>
    <t>乡镇所属事业单位</t>
  </si>
  <si>
    <t>3409070700820</t>
  </si>
  <si>
    <t>5108121999****3040</t>
  </si>
  <si>
    <t>苏心</t>
  </si>
  <si>
    <t>3409070700726</t>
  </si>
  <si>
    <t>5108121997****1066</t>
  </si>
  <si>
    <t>尹许鹏</t>
  </si>
  <si>
    <t>3409070701206</t>
  </si>
  <si>
    <t>6226211994****5010</t>
  </si>
  <si>
    <t>蒲雪</t>
  </si>
  <si>
    <t>3409070700711</t>
  </si>
  <si>
    <t>5108111998****3860</t>
  </si>
  <si>
    <t>余家舰</t>
  </si>
  <si>
    <t>3409070701110</t>
  </si>
  <si>
    <t>5221211997****6418</t>
  </si>
  <si>
    <t>徐慧</t>
  </si>
  <si>
    <t>3409070700808</t>
  </si>
  <si>
    <t>5108121998****2142</t>
  </si>
  <si>
    <t>陈萌</t>
  </si>
  <si>
    <t>3409070700727</t>
  </si>
  <si>
    <t>5108121997****1544</t>
  </si>
  <si>
    <t>童一桂</t>
  </si>
  <si>
    <t>3409070701011</t>
  </si>
  <si>
    <t>5108241996****8388</t>
  </si>
  <si>
    <t>赵玉梅</t>
  </si>
  <si>
    <t>3409070701009</t>
  </si>
  <si>
    <t>5108241995****0728</t>
  </si>
  <si>
    <t>杨金鹏</t>
  </si>
  <si>
    <t>3409070701017</t>
  </si>
  <si>
    <t>5108241997****8117</t>
  </si>
  <si>
    <t>3409070700710</t>
  </si>
  <si>
    <t>5108111997****3462</t>
  </si>
  <si>
    <t>3409070700720</t>
  </si>
  <si>
    <t>5108121996****4787</t>
  </si>
  <si>
    <t>3409070700928</t>
  </si>
  <si>
    <t>5108231996****1886</t>
  </si>
  <si>
    <t>3409070700625</t>
  </si>
  <si>
    <t>5108021999****2545</t>
  </si>
  <si>
    <t>3409070701121</t>
  </si>
  <si>
    <t>6123261996****0024</t>
  </si>
  <si>
    <t>3409070701012</t>
  </si>
  <si>
    <t>5108241996****3396</t>
  </si>
  <si>
    <t>3409070701209</t>
  </si>
  <si>
    <t>6226211996****001X</t>
  </si>
  <si>
    <t>3409070701010</t>
  </si>
  <si>
    <t>5108241995****7249</t>
  </si>
  <si>
    <t>3409070700603</t>
  </si>
  <si>
    <t>5105241999****4736</t>
  </si>
  <si>
    <t>3409070700821</t>
  </si>
  <si>
    <t>5108121999****2144</t>
  </si>
  <si>
    <t>3409070700912</t>
  </si>
  <si>
    <t>5108211999****4221</t>
  </si>
  <si>
    <t>3409070700709</t>
  </si>
  <si>
    <t>5108111996****2923</t>
  </si>
  <si>
    <t>3409070700728</t>
  </si>
  <si>
    <t>5108121997****0029</t>
  </si>
  <si>
    <t>3409070700924</t>
  </si>
  <si>
    <t>5108222000****3665</t>
  </si>
  <si>
    <t>侯如玉</t>
  </si>
  <si>
    <t>230718</t>
  </si>
  <si>
    <t>文秘</t>
  </si>
  <si>
    <t>3409070701303</t>
  </si>
  <si>
    <t>5108211997****6363</t>
  </si>
  <si>
    <t>李皓蕾</t>
  </si>
  <si>
    <t>3409070701310</t>
  </si>
  <si>
    <t>6103282001****4223</t>
  </si>
  <si>
    <t>3409070701218</t>
  </si>
  <si>
    <t>5108021995****1710</t>
  </si>
  <si>
    <t>3409070701315</t>
  </si>
  <si>
    <t>6123262000****0011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</si>
</sst>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0">
    <font>
      <sz val="11"/>
      <color theme="1"/>
      <name val="宋体"/>
      <charset val="134"/>
      <scheme val="minor"/>
    </font>
    <font>
      <sz val="10"/>
      <color theme="1"/>
      <name val="宋体"/>
      <charset val="134"/>
      <scheme val="minor"/>
    </font>
    <font>
      <sz val="16"/>
      <color theme="1"/>
      <name val="宋体"/>
      <charset val="134"/>
      <scheme val="minor"/>
    </font>
    <font>
      <b/>
      <sz val="18"/>
      <color theme="1"/>
      <name val="方正小标宋简体"/>
      <charset val="134"/>
    </font>
    <font>
      <sz val="12"/>
      <color theme="1"/>
      <name val="黑体"/>
      <charset val="134"/>
    </font>
    <font>
      <sz val="10"/>
      <color theme="1"/>
      <name val="宋体"/>
      <charset val="134"/>
      <scheme val="major"/>
    </font>
    <font>
      <sz val="9"/>
      <color theme="1"/>
      <name val="宋体"/>
      <charset val="134"/>
      <scheme val="minor"/>
    </font>
    <font>
      <sz val="10"/>
      <color theme="1"/>
      <name val="Arial"/>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5"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0" borderId="0" applyNumberFormat="0" applyBorder="0" applyAlignment="0" applyProtection="0">
      <alignment vertical="center"/>
    </xf>
    <xf numFmtId="0" fontId="15" fillId="0" borderId="7" applyNumberFormat="0" applyFill="0" applyAlignment="0" applyProtection="0">
      <alignment vertical="center"/>
    </xf>
    <xf numFmtId="0" fontId="12" fillId="11" borderId="0" applyNumberFormat="0" applyBorder="0" applyAlignment="0" applyProtection="0">
      <alignment vertical="center"/>
    </xf>
    <xf numFmtId="0" fontId="21" fillId="12" borderId="8" applyNumberFormat="0" applyAlignment="0" applyProtection="0">
      <alignment vertical="center"/>
    </xf>
    <xf numFmtId="0" fontId="22" fillId="12" borderId="4" applyNumberFormat="0" applyAlignment="0" applyProtection="0">
      <alignment vertical="center"/>
    </xf>
    <xf numFmtId="0" fontId="23"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alignment vertical="center"/>
    </xf>
    <xf numFmtId="0" fontId="29" fillId="0" borderId="0"/>
  </cellStyleXfs>
  <cellXfs count="25">
    <xf numFmtId="0" fontId="0" fillId="0" borderId="0" xfId="0">
      <alignment vertical="center"/>
    </xf>
    <xf numFmtId="0" fontId="1" fillId="0" borderId="0" xfId="0" applyFont="1" applyAlignment="1">
      <alignment horizontal="center" vertical="center"/>
    </xf>
    <xf numFmtId="0" fontId="0" fillId="0" borderId="0" xfId="0" applyAlignment="1">
      <alignment vertical="center" wrapText="1"/>
    </xf>
    <xf numFmtId="0" fontId="0"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6" fillId="0" borderId="1" xfId="0" applyFont="1" applyFill="1" applyBorder="1" applyAlignment="1">
      <alignment horizontal="center" vertical="center"/>
    </xf>
    <xf numFmtId="176" fontId="1" fillId="0" borderId="1" xfId="0" applyNumberFormat="1" applyFont="1" applyBorder="1" applyAlignment="1">
      <alignment horizontal="center" vertical="center"/>
    </xf>
    <xf numFmtId="176"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Normal"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5"/>
  <sheetViews>
    <sheetView tabSelected="1" view="pageBreakPreview" zoomScaleNormal="100" workbookViewId="0">
      <pane ySplit="4" topLeftCell="A5" activePane="bottomLeft" state="frozen"/>
      <selection/>
      <selection pane="bottomLeft" activeCell="W9" sqref="W9"/>
    </sheetView>
  </sheetViews>
  <sheetFormatPr defaultColWidth="9" defaultRowHeight="13.5"/>
  <cols>
    <col min="1" max="1" width="3.5" customWidth="1"/>
    <col min="2" max="2" width="7" customWidth="1"/>
    <col min="3" max="3" width="4" customWidth="1"/>
    <col min="4" max="4" width="7" customWidth="1"/>
    <col min="5" max="5" width="11.25" style="2" customWidth="1"/>
    <col min="6" max="6" width="9.125" style="2" customWidth="1"/>
    <col min="7" max="7" width="5" customWidth="1"/>
    <col min="8" max="8" width="13.375" customWidth="1"/>
    <col min="9" max="9" width="15.375" customWidth="1"/>
    <col min="10" max="10" width="5.5" customWidth="1"/>
    <col min="11" max="11" width="5.75" customWidth="1"/>
    <col min="12" max="12" width="6.125" customWidth="1"/>
    <col min="13" max="13" width="6.875" customWidth="1"/>
    <col min="14" max="14" width="6.75" customWidth="1"/>
    <col min="15" max="15" width="7.125" customWidth="1"/>
    <col min="16" max="16" width="6.125" customWidth="1"/>
    <col min="17" max="17" width="5.25" style="3" customWidth="1"/>
    <col min="18" max="18" width="10.375" style="3" customWidth="1"/>
    <col min="19" max="19" width="8" customWidth="1"/>
  </cols>
  <sheetData>
    <row r="1" ht="23" customHeight="1" spans="1:2">
      <c r="A1" s="4" t="s">
        <v>0</v>
      </c>
      <c r="B1" s="4"/>
    </row>
    <row r="2" ht="48" customHeight="1" spans="1:19">
      <c r="A2" s="5" t="s">
        <v>1</v>
      </c>
      <c r="B2" s="5"/>
      <c r="C2" s="5"/>
      <c r="D2" s="5"/>
      <c r="E2" s="6"/>
      <c r="F2" s="6"/>
      <c r="G2" s="5"/>
      <c r="H2" s="5"/>
      <c r="I2" s="5"/>
      <c r="J2" s="5"/>
      <c r="K2" s="5"/>
      <c r="L2" s="5"/>
      <c r="M2" s="5"/>
      <c r="N2" s="5"/>
      <c r="O2" s="5"/>
      <c r="P2" s="5"/>
      <c r="Q2" s="5"/>
      <c r="R2" s="5"/>
      <c r="S2" s="5"/>
    </row>
    <row r="3" ht="16" customHeight="1" spans="1:19">
      <c r="A3" s="7" t="s">
        <v>2</v>
      </c>
      <c r="B3" s="7" t="s">
        <v>3</v>
      </c>
      <c r="C3" s="7" t="s">
        <v>4</v>
      </c>
      <c r="D3" s="7" t="s">
        <v>5</v>
      </c>
      <c r="E3" s="8" t="s">
        <v>6</v>
      </c>
      <c r="F3" s="8" t="s">
        <v>7</v>
      </c>
      <c r="G3" s="8" t="s">
        <v>8</v>
      </c>
      <c r="H3" s="9" t="s">
        <v>9</v>
      </c>
      <c r="I3" s="15" t="s">
        <v>10</v>
      </c>
      <c r="J3" s="16" t="s">
        <v>11</v>
      </c>
      <c r="K3" s="15" t="s">
        <v>12</v>
      </c>
      <c r="L3" s="16" t="s">
        <v>13</v>
      </c>
      <c r="M3" s="7" t="s">
        <v>14</v>
      </c>
      <c r="N3" s="7" t="s">
        <v>15</v>
      </c>
      <c r="O3" s="7" t="s">
        <v>16</v>
      </c>
      <c r="P3" s="7" t="s">
        <v>17</v>
      </c>
      <c r="Q3" s="7" t="s">
        <v>18</v>
      </c>
      <c r="R3" s="8" t="s">
        <v>19</v>
      </c>
      <c r="S3" s="7" t="s">
        <v>20</v>
      </c>
    </row>
    <row r="4" ht="44" customHeight="1" spans="1:19">
      <c r="A4" s="7"/>
      <c r="B4" s="7"/>
      <c r="C4" s="7"/>
      <c r="D4" s="7"/>
      <c r="E4" s="10"/>
      <c r="F4" s="10"/>
      <c r="G4" s="10"/>
      <c r="H4" s="9"/>
      <c r="I4" s="17"/>
      <c r="J4" s="16"/>
      <c r="K4" s="17"/>
      <c r="L4" s="16"/>
      <c r="M4" s="7"/>
      <c r="N4" s="7"/>
      <c r="O4" s="7"/>
      <c r="P4" s="7"/>
      <c r="Q4" s="7"/>
      <c r="R4" s="10"/>
      <c r="S4" s="7"/>
    </row>
    <row r="5" s="1" customFormat="1" ht="37" customHeight="1" spans="1:19">
      <c r="A5" s="11">
        <v>1</v>
      </c>
      <c r="B5" s="12" t="s">
        <v>21</v>
      </c>
      <c r="C5" s="12" t="s">
        <v>22</v>
      </c>
      <c r="D5" s="12" t="s">
        <v>23</v>
      </c>
      <c r="E5" s="13" t="s">
        <v>24</v>
      </c>
      <c r="F5" s="13" t="s">
        <v>25</v>
      </c>
      <c r="G5" s="12">
        <v>7</v>
      </c>
      <c r="H5" s="12" t="s">
        <v>26</v>
      </c>
      <c r="I5" s="18" t="s">
        <v>27</v>
      </c>
      <c r="J5" s="12">
        <v>78</v>
      </c>
      <c r="K5" s="12"/>
      <c r="L5" s="12">
        <f t="shared" ref="L5:L68" si="0">J5+K5</f>
        <v>78</v>
      </c>
      <c r="M5" s="12">
        <f t="shared" ref="M5:M68" si="1">L5*0.6</f>
        <v>46.8</v>
      </c>
      <c r="N5" s="19">
        <v>81.6</v>
      </c>
      <c r="O5" s="19">
        <f t="shared" ref="O5:O68" si="2">N5*0.4</f>
        <v>32.64</v>
      </c>
      <c r="P5" s="20">
        <f t="shared" ref="P5:P68" si="3">M5+O5</f>
        <v>79.44</v>
      </c>
      <c r="Q5" s="21">
        <v>1</v>
      </c>
      <c r="R5" s="22" t="s">
        <v>28</v>
      </c>
      <c r="S5" s="12"/>
    </row>
    <row r="6" s="1" customFormat="1" ht="37" customHeight="1" spans="1:19">
      <c r="A6" s="11">
        <v>2</v>
      </c>
      <c r="B6" s="12" t="s">
        <v>29</v>
      </c>
      <c r="C6" s="12" t="s">
        <v>22</v>
      </c>
      <c r="D6" s="12" t="s">
        <v>23</v>
      </c>
      <c r="E6" s="13" t="s">
        <v>24</v>
      </c>
      <c r="F6" s="13" t="s">
        <v>25</v>
      </c>
      <c r="G6" s="12">
        <v>7</v>
      </c>
      <c r="H6" s="12" t="s">
        <v>30</v>
      </c>
      <c r="I6" s="18" t="s">
        <v>31</v>
      </c>
      <c r="J6" s="12">
        <v>75</v>
      </c>
      <c r="K6" s="12"/>
      <c r="L6" s="12">
        <f t="shared" si="0"/>
        <v>75</v>
      </c>
      <c r="M6" s="12">
        <f t="shared" si="1"/>
        <v>45</v>
      </c>
      <c r="N6" s="19">
        <v>85.8</v>
      </c>
      <c r="O6" s="19">
        <f t="shared" si="2"/>
        <v>34.32</v>
      </c>
      <c r="P6" s="20">
        <f t="shared" si="3"/>
        <v>79.32</v>
      </c>
      <c r="Q6" s="21">
        <v>2</v>
      </c>
      <c r="R6" s="22" t="s">
        <v>28</v>
      </c>
      <c r="S6" s="12"/>
    </row>
    <row r="7" s="1" customFormat="1" ht="37" customHeight="1" spans="1:19">
      <c r="A7" s="11">
        <v>3</v>
      </c>
      <c r="B7" s="12" t="s">
        <v>32</v>
      </c>
      <c r="C7" s="12" t="s">
        <v>22</v>
      </c>
      <c r="D7" s="12" t="s">
        <v>23</v>
      </c>
      <c r="E7" s="13" t="s">
        <v>24</v>
      </c>
      <c r="F7" s="13" t="s">
        <v>25</v>
      </c>
      <c r="G7" s="12">
        <v>7</v>
      </c>
      <c r="H7" s="12" t="s">
        <v>33</v>
      </c>
      <c r="I7" s="18" t="s">
        <v>34</v>
      </c>
      <c r="J7" s="12">
        <v>78</v>
      </c>
      <c r="K7" s="12"/>
      <c r="L7" s="12">
        <f t="shared" si="0"/>
        <v>78</v>
      </c>
      <c r="M7" s="12">
        <f t="shared" si="1"/>
        <v>46.8</v>
      </c>
      <c r="N7" s="19">
        <v>80.6</v>
      </c>
      <c r="O7" s="19">
        <f t="shared" si="2"/>
        <v>32.24</v>
      </c>
      <c r="P7" s="20">
        <f t="shared" si="3"/>
        <v>79.04</v>
      </c>
      <c r="Q7" s="21">
        <v>3</v>
      </c>
      <c r="R7" s="22" t="s">
        <v>28</v>
      </c>
      <c r="S7" s="12"/>
    </row>
    <row r="8" s="1" customFormat="1" ht="37" customHeight="1" spans="1:19">
      <c r="A8" s="11">
        <v>4</v>
      </c>
      <c r="B8" s="12" t="s">
        <v>35</v>
      </c>
      <c r="C8" s="12" t="s">
        <v>22</v>
      </c>
      <c r="D8" s="12" t="s">
        <v>23</v>
      </c>
      <c r="E8" s="13" t="s">
        <v>24</v>
      </c>
      <c r="F8" s="13" t="s">
        <v>25</v>
      </c>
      <c r="G8" s="12">
        <v>7</v>
      </c>
      <c r="H8" s="12" t="s">
        <v>36</v>
      </c>
      <c r="I8" s="18" t="s">
        <v>37</v>
      </c>
      <c r="J8" s="12">
        <v>74.5</v>
      </c>
      <c r="K8" s="12"/>
      <c r="L8" s="12">
        <f t="shared" si="0"/>
        <v>74.5</v>
      </c>
      <c r="M8" s="12">
        <f t="shared" si="1"/>
        <v>44.7</v>
      </c>
      <c r="N8" s="19">
        <v>83.8</v>
      </c>
      <c r="O8" s="19">
        <f t="shared" si="2"/>
        <v>33.52</v>
      </c>
      <c r="P8" s="20">
        <f t="shared" si="3"/>
        <v>78.22</v>
      </c>
      <c r="Q8" s="21">
        <v>4</v>
      </c>
      <c r="R8" s="22" t="s">
        <v>28</v>
      </c>
      <c r="S8" s="12"/>
    </row>
    <row r="9" s="1" customFormat="1" ht="37" customHeight="1" spans="1:19">
      <c r="A9" s="11">
        <v>5</v>
      </c>
      <c r="B9" s="12" t="s">
        <v>38</v>
      </c>
      <c r="C9" s="12" t="s">
        <v>22</v>
      </c>
      <c r="D9" s="12" t="s">
        <v>23</v>
      </c>
      <c r="E9" s="13" t="s">
        <v>24</v>
      </c>
      <c r="F9" s="13" t="s">
        <v>25</v>
      </c>
      <c r="G9" s="12">
        <v>7</v>
      </c>
      <c r="H9" s="12" t="s">
        <v>39</v>
      </c>
      <c r="I9" s="18" t="s">
        <v>40</v>
      </c>
      <c r="J9" s="12">
        <v>75</v>
      </c>
      <c r="K9" s="12"/>
      <c r="L9" s="12">
        <f t="shared" si="0"/>
        <v>75</v>
      </c>
      <c r="M9" s="12">
        <f t="shared" si="1"/>
        <v>45</v>
      </c>
      <c r="N9" s="19">
        <v>82.4</v>
      </c>
      <c r="O9" s="19">
        <f t="shared" si="2"/>
        <v>32.96</v>
      </c>
      <c r="P9" s="20">
        <f t="shared" si="3"/>
        <v>77.96</v>
      </c>
      <c r="Q9" s="21">
        <v>5</v>
      </c>
      <c r="R9" s="22" t="s">
        <v>28</v>
      </c>
      <c r="S9" s="12"/>
    </row>
    <row r="10" s="1" customFormat="1" ht="37" customHeight="1" spans="1:19">
      <c r="A10" s="11">
        <v>6</v>
      </c>
      <c r="B10" s="12" t="s">
        <v>41</v>
      </c>
      <c r="C10" s="12" t="s">
        <v>22</v>
      </c>
      <c r="D10" s="12" t="s">
        <v>23</v>
      </c>
      <c r="E10" s="13" t="s">
        <v>24</v>
      </c>
      <c r="F10" s="13" t="s">
        <v>25</v>
      </c>
      <c r="G10" s="12">
        <v>7</v>
      </c>
      <c r="H10" s="12" t="s">
        <v>42</v>
      </c>
      <c r="I10" s="18" t="s">
        <v>43</v>
      </c>
      <c r="J10" s="12">
        <v>75</v>
      </c>
      <c r="K10" s="12"/>
      <c r="L10" s="12">
        <f t="shared" si="0"/>
        <v>75</v>
      </c>
      <c r="M10" s="12">
        <f t="shared" si="1"/>
        <v>45</v>
      </c>
      <c r="N10" s="19">
        <v>81</v>
      </c>
      <c r="O10" s="19">
        <f t="shared" si="2"/>
        <v>32.4</v>
      </c>
      <c r="P10" s="20">
        <f t="shared" si="3"/>
        <v>77.4</v>
      </c>
      <c r="Q10" s="21">
        <v>6</v>
      </c>
      <c r="R10" s="22" t="s">
        <v>28</v>
      </c>
      <c r="S10" s="12"/>
    </row>
    <row r="11" s="1" customFormat="1" ht="37" customHeight="1" spans="1:19">
      <c r="A11" s="11">
        <v>7</v>
      </c>
      <c r="B11" s="12" t="s">
        <v>44</v>
      </c>
      <c r="C11" s="12" t="s">
        <v>22</v>
      </c>
      <c r="D11" s="12" t="s">
        <v>23</v>
      </c>
      <c r="E11" s="13" t="s">
        <v>24</v>
      </c>
      <c r="F11" s="13" t="s">
        <v>25</v>
      </c>
      <c r="G11" s="12">
        <v>7</v>
      </c>
      <c r="H11" s="12" t="s">
        <v>45</v>
      </c>
      <c r="I11" s="18" t="s">
        <v>46</v>
      </c>
      <c r="J11" s="12">
        <v>71.5</v>
      </c>
      <c r="K11" s="12"/>
      <c r="L11" s="12">
        <f t="shared" si="0"/>
        <v>71.5</v>
      </c>
      <c r="M11" s="12">
        <f t="shared" si="1"/>
        <v>42.9</v>
      </c>
      <c r="N11" s="19">
        <v>83.2</v>
      </c>
      <c r="O11" s="19">
        <f t="shared" si="2"/>
        <v>33.28</v>
      </c>
      <c r="P11" s="20">
        <f t="shared" si="3"/>
        <v>76.18</v>
      </c>
      <c r="Q11" s="21">
        <v>7</v>
      </c>
      <c r="R11" s="22" t="s">
        <v>28</v>
      </c>
      <c r="S11" s="12"/>
    </row>
    <row r="12" s="1" customFormat="1" ht="37" customHeight="1" spans="1:19">
      <c r="A12" s="11">
        <v>8</v>
      </c>
      <c r="B12" s="12"/>
      <c r="C12" s="12" t="s">
        <v>22</v>
      </c>
      <c r="D12" s="12" t="s">
        <v>23</v>
      </c>
      <c r="E12" s="13" t="s">
        <v>24</v>
      </c>
      <c r="F12" s="13" t="s">
        <v>25</v>
      </c>
      <c r="G12" s="12">
        <v>7</v>
      </c>
      <c r="H12" s="12" t="s">
        <v>47</v>
      </c>
      <c r="I12" s="18" t="s">
        <v>48</v>
      </c>
      <c r="J12" s="12">
        <v>75.5</v>
      </c>
      <c r="K12" s="12"/>
      <c r="L12" s="12">
        <f t="shared" si="0"/>
        <v>75.5</v>
      </c>
      <c r="M12" s="12">
        <f t="shared" si="1"/>
        <v>45.3</v>
      </c>
      <c r="N12" s="19">
        <v>76.6</v>
      </c>
      <c r="O12" s="19">
        <f t="shared" si="2"/>
        <v>30.64</v>
      </c>
      <c r="P12" s="20">
        <f t="shared" si="3"/>
        <v>75.94</v>
      </c>
      <c r="Q12" s="21">
        <v>8</v>
      </c>
      <c r="R12" s="21"/>
      <c r="S12" s="12"/>
    </row>
    <row r="13" s="1" customFormat="1" ht="37" customHeight="1" spans="1:19">
      <c r="A13" s="11">
        <v>9</v>
      </c>
      <c r="B13" s="12"/>
      <c r="C13" s="12" t="s">
        <v>22</v>
      </c>
      <c r="D13" s="12" t="s">
        <v>23</v>
      </c>
      <c r="E13" s="13" t="s">
        <v>24</v>
      </c>
      <c r="F13" s="13" t="s">
        <v>25</v>
      </c>
      <c r="G13" s="12">
        <v>7</v>
      </c>
      <c r="H13" s="12" t="s">
        <v>49</v>
      </c>
      <c r="I13" s="18" t="s">
        <v>50</v>
      </c>
      <c r="J13" s="12">
        <v>73.5</v>
      </c>
      <c r="K13" s="12"/>
      <c r="L13" s="12">
        <f t="shared" si="0"/>
        <v>73.5</v>
      </c>
      <c r="M13" s="12">
        <f t="shared" si="1"/>
        <v>44.1</v>
      </c>
      <c r="N13" s="19">
        <v>79</v>
      </c>
      <c r="O13" s="19">
        <f t="shared" si="2"/>
        <v>31.6</v>
      </c>
      <c r="P13" s="20">
        <f t="shared" si="3"/>
        <v>75.7</v>
      </c>
      <c r="Q13" s="21">
        <v>9</v>
      </c>
      <c r="R13" s="21"/>
      <c r="S13" s="12"/>
    </row>
    <row r="14" s="1" customFormat="1" ht="37" customHeight="1" spans="1:19">
      <c r="A14" s="11">
        <v>10</v>
      </c>
      <c r="B14" s="12"/>
      <c r="C14" s="12" t="s">
        <v>22</v>
      </c>
      <c r="D14" s="12" t="s">
        <v>23</v>
      </c>
      <c r="E14" s="13" t="s">
        <v>24</v>
      </c>
      <c r="F14" s="13" t="s">
        <v>25</v>
      </c>
      <c r="G14" s="12">
        <v>7</v>
      </c>
      <c r="H14" s="12" t="s">
        <v>51</v>
      </c>
      <c r="I14" s="18" t="s">
        <v>52</v>
      </c>
      <c r="J14" s="12">
        <v>73.5</v>
      </c>
      <c r="K14" s="12"/>
      <c r="L14" s="12">
        <f t="shared" si="0"/>
        <v>73.5</v>
      </c>
      <c r="M14" s="12">
        <f t="shared" si="1"/>
        <v>44.1</v>
      </c>
      <c r="N14" s="19">
        <v>77</v>
      </c>
      <c r="O14" s="19">
        <f t="shared" si="2"/>
        <v>30.8</v>
      </c>
      <c r="P14" s="20">
        <f t="shared" si="3"/>
        <v>74.9</v>
      </c>
      <c r="Q14" s="21">
        <v>10</v>
      </c>
      <c r="R14" s="21"/>
      <c r="S14" s="12"/>
    </row>
    <row r="15" s="1" customFormat="1" ht="37" customHeight="1" spans="1:19">
      <c r="A15" s="11">
        <v>11</v>
      </c>
      <c r="B15" s="12"/>
      <c r="C15" s="12" t="s">
        <v>22</v>
      </c>
      <c r="D15" s="12" t="s">
        <v>23</v>
      </c>
      <c r="E15" s="13" t="s">
        <v>24</v>
      </c>
      <c r="F15" s="13" t="s">
        <v>25</v>
      </c>
      <c r="G15" s="12">
        <v>7</v>
      </c>
      <c r="H15" s="12" t="s">
        <v>53</v>
      </c>
      <c r="I15" s="18" t="s">
        <v>54</v>
      </c>
      <c r="J15" s="12">
        <v>70.5</v>
      </c>
      <c r="K15" s="12"/>
      <c r="L15" s="12">
        <f t="shared" si="0"/>
        <v>70.5</v>
      </c>
      <c r="M15" s="12">
        <f t="shared" si="1"/>
        <v>42.3</v>
      </c>
      <c r="N15" s="19">
        <v>80</v>
      </c>
      <c r="O15" s="19">
        <f t="shared" si="2"/>
        <v>32</v>
      </c>
      <c r="P15" s="20">
        <f t="shared" si="3"/>
        <v>74.3</v>
      </c>
      <c r="Q15" s="21">
        <v>11</v>
      </c>
      <c r="R15" s="21"/>
      <c r="S15" s="12"/>
    </row>
    <row r="16" s="1" customFormat="1" ht="37" customHeight="1" spans="1:19">
      <c r="A16" s="11">
        <v>12</v>
      </c>
      <c r="B16" s="12"/>
      <c r="C16" s="12" t="s">
        <v>22</v>
      </c>
      <c r="D16" s="12" t="s">
        <v>23</v>
      </c>
      <c r="E16" s="13" t="s">
        <v>24</v>
      </c>
      <c r="F16" s="13" t="s">
        <v>25</v>
      </c>
      <c r="G16" s="12">
        <v>7</v>
      </c>
      <c r="H16" s="12" t="s">
        <v>55</v>
      </c>
      <c r="I16" s="18" t="s">
        <v>56</v>
      </c>
      <c r="J16" s="12">
        <v>72.5</v>
      </c>
      <c r="K16" s="12"/>
      <c r="L16" s="12">
        <f t="shared" si="0"/>
        <v>72.5</v>
      </c>
      <c r="M16" s="12">
        <f t="shared" si="1"/>
        <v>43.5</v>
      </c>
      <c r="N16" s="19">
        <v>76.4</v>
      </c>
      <c r="O16" s="19">
        <f t="shared" si="2"/>
        <v>30.56</v>
      </c>
      <c r="P16" s="20">
        <f t="shared" si="3"/>
        <v>74.06</v>
      </c>
      <c r="Q16" s="21">
        <v>12</v>
      </c>
      <c r="R16" s="21"/>
      <c r="S16" s="12"/>
    </row>
    <row r="17" s="1" customFormat="1" ht="37" customHeight="1" spans="1:19">
      <c r="A17" s="11">
        <v>13</v>
      </c>
      <c r="B17" s="12"/>
      <c r="C17" s="12" t="s">
        <v>22</v>
      </c>
      <c r="D17" s="12" t="s">
        <v>23</v>
      </c>
      <c r="E17" s="13" t="s">
        <v>24</v>
      </c>
      <c r="F17" s="13" t="s">
        <v>25</v>
      </c>
      <c r="G17" s="12">
        <v>7</v>
      </c>
      <c r="H17" s="12" t="s">
        <v>57</v>
      </c>
      <c r="I17" s="18" t="s">
        <v>58</v>
      </c>
      <c r="J17" s="12">
        <v>70</v>
      </c>
      <c r="K17" s="12"/>
      <c r="L17" s="12">
        <f t="shared" si="0"/>
        <v>70</v>
      </c>
      <c r="M17" s="12">
        <f t="shared" si="1"/>
        <v>42</v>
      </c>
      <c r="N17" s="19">
        <v>79.2</v>
      </c>
      <c r="O17" s="19">
        <f t="shared" si="2"/>
        <v>31.68</v>
      </c>
      <c r="P17" s="20">
        <f t="shared" si="3"/>
        <v>73.68</v>
      </c>
      <c r="Q17" s="21">
        <v>13</v>
      </c>
      <c r="R17" s="21"/>
      <c r="S17" s="12"/>
    </row>
    <row r="18" s="1" customFormat="1" ht="37" customHeight="1" spans="1:19">
      <c r="A18" s="11">
        <v>14</v>
      </c>
      <c r="B18" s="12"/>
      <c r="C18" s="12" t="s">
        <v>22</v>
      </c>
      <c r="D18" s="12" t="s">
        <v>23</v>
      </c>
      <c r="E18" s="13" t="s">
        <v>24</v>
      </c>
      <c r="F18" s="13" t="s">
        <v>25</v>
      </c>
      <c r="G18" s="12">
        <v>7</v>
      </c>
      <c r="H18" s="12" t="s">
        <v>59</v>
      </c>
      <c r="I18" s="18" t="s">
        <v>60</v>
      </c>
      <c r="J18" s="12">
        <v>69.5</v>
      </c>
      <c r="K18" s="12"/>
      <c r="L18" s="12">
        <f t="shared" si="0"/>
        <v>69.5</v>
      </c>
      <c r="M18" s="12">
        <f t="shared" si="1"/>
        <v>41.7</v>
      </c>
      <c r="N18" s="19">
        <v>79.2</v>
      </c>
      <c r="O18" s="19">
        <f t="shared" si="2"/>
        <v>31.68</v>
      </c>
      <c r="P18" s="20">
        <f t="shared" si="3"/>
        <v>73.38</v>
      </c>
      <c r="Q18" s="21">
        <v>14</v>
      </c>
      <c r="R18" s="21"/>
      <c r="S18" s="12"/>
    </row>
    <row r="19" s="1" customFormat="1" ht="37" customHeight="1" spans="1:19">
      <c r="A19" s="11">
        <v>15</v>
      </c>
      <c r="B19" s="12"/>
      <c r="C19" s="12" t="s">
        <v>22</v>
      </c>
      <c r="D19" s="12" t="s">
        <v>23</v>
      </c>
      <c r="E19" s="13" t="s">
        <v>24</v>
      </c>
      <c r="F19" s="13" t="s">
        <v>25</v>
      </c>
      <c r="G19" s="12">
        <v>7</v>
      </c>
      <c r="H19" s="12" t="s">
        <v>61</v>
      </c>
      <c r="I19" s="18" t="s">
        <v>62</v>
      </c>
      <c r="J19" s="12">
        <v>68</v>
      </c>
      <c r="K19" s="12"/>
      <c r="L19" s="12">
        <f t="shared" si="0"/>
        <v>68</v>
      </c>
      <c r="M19" s="12">
        <f t="shared" si="1"/>
        <v>40.8</v>
      </c>
      <c r="N19" s="19">
        <v>81.2</v>
      </c>
      <c r="O19" s="19">
        <f t="shared" si="2"/>
        <v>32.48</v>
      </c>
      <c r="P19" s="20">
        <f t="shared" si="3"/>
        <v>73.28</v>
      </c>
      <c r="Q19" s="21">
        <v>15</v>
      </c>
      <c r="R19" s="21"/>
      <c r="S19" s="12"/>
    </row>
    <row r="20" s="1" customFormat="1" ht="37" customHeight="1" spans="1:19">
      <c r="A20" s="11">
        <v>16</v>
      </c>
      <c r="B20" s="12"/>
      <c r="C20" s="12" t="s">
        <v>22</v>
      </c>
      <c r="D20" s="12" t="s">
        <v>23</v>
      </c>
      <c r="E20" s="13" t="s">
        <v>24</v>
      </c>
      <c r="F20" s="13" t="s">
        <v>25</v>
      </c>
      <c r="G20" s="12">
        <v>7</v>
      </c>
      <c r="H20" s="12" t="s">
        <v>63</v>
      </c>
      <c r="I20" s="18" t="s">
        <v>64</v>
      </c>
      <c r="J20" s="12">
        <v>69</v>
      </c>
      <c r="K20" s="12"/>
      <c r="L20" s="12">
        <f t="shared" si="0"/>
        <v>69</v>
      </c>
      <c r="M20" s="12">
        <f t="shared" si="1"/>
        <v>41.4</v>
      </c>
      <c r="N20" s="19">
        <v>79</v>
      </c>
      <c r="O20" s="19">
        <f t="shared" si="2"/>
        <v>31.6</v>
      </c>
      <c r="P20" s="20">
        <f t="shared" si="3"/>
        <v>73</v>
      </c>
      <c r="Q20" s="21">
        <v>16</v>
      </c>
      <c r="R20" s="21"/>
      <c r="S20" s="12"/>
    </row>
    <row r="21" s="1" customFormat="1" ht="37" customHeight="1" spans="1:19">
      <c r="A21" s="11">
        <v>17</v>
      </c>
      <c r="B21" s="12"/>
      <c r="C21" s="12" t="s">
        <v>22</v>
      </c>
      <c r="D21" s="12" t="s">
        <v>23</v>
      </c>
      <c r="E21" s="13" t="s">
        <v>24</v>
      </c>
      <c r="F21" s="13" t="s">
        <v>25</v>
      </c>
      <c r="G21" s="12">
        <v>7</v>
      </c>
      <c r="H21" s="12" t="s">
        <v>65</v>
      </c>
      <c r="I21" s="18" t="s">
        <v>66</v>
      </c>
      <c r="J21" s="12">
        <v>70</v>
      </c>
      <c r="K21" s="12"/>
      <c r="L21" s="12">
        <f t="shared" si="0"/>
        <v>70</v>
      </c>
      <c r="M21" s="12">
        <f t="shared" si="1"/>
        <v>42</v>
      </c>
      <c r="N21" s="19">
        <v>77.2</v>
      </c>
      <c r="O21" s="19">
        <f t="shared" si="2"/>
        <v>30.88</v>
      </c>
      <c r="P21" s="20">
        <f t="shared" si="3"/>
        <v>72.88</v>
      </c>
      <c r="Q21" s="21">
        <v>17</v>
      </c>
      <c r="R21" s="21"/>
      <c r="S21" s="12"/>
    </row>
    <row r="22" s="1" customFormat="1" ht="37" customHeight="1" spans="1:19">
      <c r="A22" s="11">
        <v>18</v>
      </c>
      <c r="B22" s="12"/>
      <c r="C22" s="12" t="s">
        <v>22</v>
      </c>
      <c r="D22" s="12" t="s">
        <v>23</v>
      </c>
      <c r="E22" s="13" t="s">
        <v>24</v>
      </c>
      <c r="F22" s="13" t="s">
        <v>25</v>
      </c>
      <c r="G22" s="12">
        <v>7</v>
      </c>
      <c r="H22" s="12" t="s">
        <v>67</v>
      </c>
      <c r="I22" s="18" t="s">
        <v>68</v>
      </c>
      <c r="J22" s="12">
        <v>70</v>
      </c>
      <c r="K22" s="12"/>
      <c r="L22" s="12">
        <f t="shared" si="0"/>
        <v>70</v>
      </c>
      <c r="M22" s="12">
        <f t="shared" si="1"/>
        <v>42</v>
      </c>
      <c r="N22" s="19">
        <v>73.2</v>
      </c>
      <c r="O22" s="19">
        <f t="shared" si="2"/>
        <v>29.28</v>
      </c>
      <c r="P22" s="20">
        <f t="shared" si="3"/>
        <v>71.28</v>
      </c>
      <c r="Q22" s="21">
        <v>18</v>
      </c>
      <c r="R22" s="21"/>
      <c r="S22" s="12"/>
    </row>
    <row r="23" s="1" customFormat="1" ht="37" customHeight="1" spans="1:19">
      <c r="A23" s="11">
        <v>19</v>
      </c>
      <c r="B23" s="12"/>
      <c r="C23" s="12" t="s">
        <v>22</v>
      </c>
      <c r="D23" s="12" t="s">
        <v>23</v>
      </c>
      <c r="E23" s="13" t="s">
        <v>24</v>
      </c>
      <c r="F23" s="13" t="s">
        <v>25</v>
      </c>
      <c r="G23" s="12">
        <v>7</v>
      </c>
      <c r="H23" s="12" t="s">
        <v>69</v>
      </c>
      <c r="I23" s="18" t="s">
        <v>70</v>
      </c>
      <c r="J23" s="12">
        <v>66.5</v>
      </c>
      <c r="K23" s="12"/>
      <c r="L23" s="12">
        <f t="shared" si="0"/>
        <v>66.5</v>
      </c>
      <c r="M23" s="12">
        <f t="shared" si="1"/>
        <v>39.9</v>
      </c>
      <c r="N23" s="19"/>
      <c r="O23" s="19">
        <f t="shared" si="2"/>
        <v>0</v>
      </c>
      <c r="P23" s="20">
        <f t="shared" si="3"/>
        <v>39.9</v>
      </c>
      <c r="Q23" s="21"/>
      <c r="R23" s="21"/>
      <c r="S23" s="12" t="s">
        <v>71</v>
      </c>
    </row>
    <row r="24" s="1" customFormat="1" ht="37" customHeight="1" spans="1:19">
      <c r="A24" s="11">
        <v>20</v>
      </c>
      <c r="B24" s="12" t="s">
        <v>72</v>
      </c>
      <c r="C24" s="12" t="s">
        <v>22</v>
      </c>
      <c r="D24" s="12" t="s">
        <v>73</v>
      </c>
      <c r="E24" s="13" t="s">
        <v>74</v>
      </c>
      <c r="F24" s="13" t="s">
        <v>75</v>
      </c>
      <c r="G24" s="12">
        <v>2</v>
      </c>
      <c r="H24" s="14" t="s">
        <v>76</v>
      </c>
      <c r="I24" s="18" t="s">
        <v>77</v>
      </c>
      <c r="J24" s="12">
        <v>77</v>
      </c>
      <c r="K24" s="12"/>
      <c r="L24" s="12">
        <f t="shared" si="0"/>
        <v>77</v>
      </c>
      <c r="M24" s="12">
        <f t="shared" si="1"/>
        <v>46.2</v>
      </c>
      <c r="N24" s="20">
        <v>87.6</v>
      </c>
      <c r="O24" s="19">
        <f t="shared" si="2"/>
        <v>35.04</v>
      </c>
      <c r="P24" s="12">
        <f t="shared" si="3"/>
        <v>81.24</v>
      </c>
      <c r="Q24" s="21">
        <v>1</v>
      </c>
      <c r="R24" s="22" t="s">
        <v>28</v>
      </c>
      <c r="S24" s="12"/>
    </row>
    <row r="25" s="1" customFormat="1" ht="37" customHeight="1" spans="1:19">
      <c r="A25" s="11">
        <v>21</v>
      </c>
      <c r="B25" s="12" t="s">
        <v>78</v>
      </c>
      <c r="C25" s="12" t="s">
        <v>22</v>
      </c>
      <c r="D25" s="12" t="s">
        <v>73</v>
      </c>
      <c r="E25" s="13" t="s">
        <v>74</v>
      </c>
      <c r="F25" s="13" t="s">
        <v>75</v>
      </c>
      <c r="G25" s="12">
        <v>2</v>
      </c>
      <c r="H25" s="14" t="s">
        <v>79</v>
      </c>
      <c r="I25" s="18" t="s">
        <v>80</v>
      </c>
      <c r="J25" s="12">
        <v>77.5</v>
      </c>
      <c r="K25" s="12"/>
      <c r="L25" s="12">
        <f t="shared" si="0"/>
        <v>77.5</v>
      </c>
      <c r="M25" s="12">
        <f t="shared" si="1"/>
        <v>46.5</v>
      </c>
      <c r="N25" s="20">
        <v>85.4</v>
      </c>
      <c r="O25" s="19">
        <f t="shared" si="2"/>
        <v>34.16</v>
      </c>
      <c r="P25" s="12">
        <f t="shared" si="3"/>
        <v>80.66</v>
      </c>
      <c r="Q25" s="21">
        <v>2</v>
      </c>
      <c r="R25" s="22" t="s">
        <v>28</v>
      </c>
      <c r="S25" s="12"/>
    </row>
    <row r="26" s="1" customFormat="1" ht="37" customHeight="1" spans="1:19">
      <c r="A26" s="11">
        <v>22</v>
      </c>
      <c r="B26" s="12"/>
      <c r="C26" s="12" t="s">
        <v>22</v>
      </c>
      <c r="D26" s="12" t="s">
        <v>73</v>
      </c>
      <c r="E26" s="13" t="s">
        <v>74</v>
      </c>
      <c r="F26" s="13" t="s">
        <v>75</v>
      </c>
      <c r="G26" s="12">
        <v>2</v>
      </c>
      <c r="H26" s="14" t="s">
        <v>81</v>
      </c>
      <c r="I26" s="18" t="s">
        <v>82</v>
      </c>
      <c r="J26" s="12">
        <v>75.5</v>
      </c>
      <c r="K26" s="12"/>
      <c r="L26" s="12">
        <f t="shared" si="0"/>
        <v>75.5</v>
      </c>
      <c r="M26" s="12">
        <f t="shared" si="1"/>
        <v>45.3</v>
      </c>
      <c r="N26" s="20">
        <v>86.8</v>
      </c>
      <c r="O26" s="19">
        <f t="shared" si="2"/>
        <v>34.72</v>
      </c>
      <c r="P26" s="12">
        <f t="shared" si="3"/>
        <v>80.02</v>
      </c>
      <c r="Q26" s="21">
        <v>3</v>
      </c>
      <c r="R26" s="21"/>
      <c r="S26" s="12"/>
    </row>
    <row r="27" s="1" customFormat="1" ht="37" customHeight="1" spans="1:19">
      <c r="A27" s="11">
        <v>23</v>
      </c>
      <c r="B27" s="12"/>
      <c r="C27" s="12" t="s">
        <v>22</v>
      </c>
      <c r="D27" s="12" t="s">
        <v>73</v>
      </c>
      <c r="E27" s="13" t="s">
        <v>74</v>
      </c>
      <c r="F27" s="13" t="s">
        <v>75</v>
      </c>
      <c r="G27" s="12">
        <v>2</v>
      </c>
      <c r="H27" s="14" t="s">
        <v>83</v>
      </c>
      <c r="I27" s="18" t="s">
        <v>84</v>
      </c>
      <c r="J27" s="12">
        <v>74</v>
      </c>
      <c r="K27" s="12"/>
      <c r="L27" s="12">
        <f t="shared" si="0"/>
        <v>74</v>
      </c>
      <c r="M27" s="12">
        <f t="shared" si="1"/>
        <v>44.4</v>
      </c>
      <c r="N27" s="20">
        <v>88</v>
      </c>
      <c r="O27" s="19">
        <f t="shared" si="2"/>
        <v>35.2</v>
      </c>
      <c r="P27" s="12">
        <f t="shared" si="3"/>
        <v>79.6</v>
      </c>
      <c r="Q27" s="21">
        <v>4</v>
      </c>
      <c r="R27" s="21"/>
      <c r="S27" s="12"/>
    </row>
    <row r="28" s="1" customFormat="1" ht="37" customHeight="1" spans="1:19">
      <c r="A28" s="11">
        <v>24</v>
      </c>
      <c r="B28" s="12"/>
      <c r="C28" s="12" t="s">
        <v>22</v>
      </c>
      <c r="D28" s="12" t="s">
        <v>73</v>
      </c>
      <c r="E28" s="13" t="s">
        <v>74</v>
      </c>
      <c r="F28" s="13" t="s">
        <v>75</v>
      </c>
      <c r="G28" s="12">
        <v>2</v>
      </c>
      <c r="H28" s="14" t="s">
        <v>85</v>
      </c>
      <c r="I28" s="18" t="s">
        <v>86</v>
      </c>
      <c r="J28" s="12">
        <v>74</v>
      </c>
      <c r="K28" s="12"/>
      <c r="L28" s="12">
        <f t="shared" si="0"/>
        <v>74</v>
      </c>
      <c r="M28" s="12">
        <f t="shared" si="1"/>
        <v>44.4</v>
      </c>
      <c r="N28" s="20">
        <v>86.8</v>
      </c>
      <c r="O28" s="19">
        <f t="shared" si="2"/>
        <v>34.72</v>
      </c>
      <c r="P28" s="12">
        <f t="shared" si="3"/>
        <v>79.12</v>
      </c>
      <c r="Q28" s="21">
        <v>5</v>
      </c>
      <c r="R28" s="21"/>
      <c r="S28" s="12"/>
    </row>
    <row r="29" s="1" customFormat="1" ht="37" customHeight="1" spans="1:19">
      <c r="A29" s="11">
        <v>25</v>
      </c>
      <c r="B29" s="12"/>
      <c r="C29" s="12" t="s">
        <v>22</v>
      </c>
      <c r="D29" s="12" t="s">
        <v>73</v>
      </c>
      <c r="E29" s="13" t="s">
        <v>74</v>
      </c>
      <c r="F29" s="13" t="s">
        <v>75</v>
      </c>
      <c r="G29" s="12">
        <v>2</v>
      </c>
      <c r="H29" s="14" t="s">
        <v>87</v>
      </c>
      <c r="I29" s="18" t="s">
        <v>88</v>
      </c>
      <c r="J29" s="12">
        <v>74.5</v>
      </c>
      <c r="K29" s="12"/>
      <c r="L29" s="12">
        <f t="shared" si="0"/>
        <v>74.5</v>
      </c>
      <c r="M29" s="12">
        <f t="shared" si="1"/>
        <v>44.7</v>
      </c>
      <c r="N29" s="20">
        <v>83.2</v>
      </c>
      <c r="O29" s="19">
        <f t="shared" si="2"/>
        <v>33.28</v>
      </c>
      <c r="P29" s="12">
        <f t="shared" si="3"/>
        <v>77.98</v>
      </c>
      <c r="Q29" s="21">
        <v>6</v>
      </c>
      <c r="R29" s="21"/>
      <c r="S29" s="12"/>
    </row>
    <row r="30" s="1" customFormat="1" ht="37" customHeight="1" spans="1:19">
      <c r="A30" s="11">
        <v>26</v>
      </c>
      <c r="B30" s="12" t="s">
        <v>89</v>
      </c>
      <c r="C30" s="12" t="s">
        <v>22</v>
      </c>
      <c r="D30" s="12" t="s">
        <v>90</v>
      </c>
      <c r="E30" s="13" t="s">
        <v>91</v>
      </c>
      <c r="F30" s="13" t="s">
        <v>92</v>
      </c>
      <c r="G30" s="12">
        <v>2</v>
      </c>
      <c r="H30" s="14" t="s">
        <v>93</v>
      </c>
      <c r="I30" s="18" t="s">
        <v>94</v>
      </c>
      <c r="J30" s="12">
        <v>67.5</v>
      </c>
      <c r="K30" s="12"/>
      <c r="L30" s="12">
        <f t="shared" si="0"/>
        <v>67.5</v>
      </c>
      <c r="M30" s="12">
        <f t="shared" si="1"/>
        <v>40.5</v>
      </c>
      <c r="N30" s="20">
        <v>82.4</v>
      </c>
      <c r="O30" s="19">
        <f t="shared" si="2"/>
        <v>32.96</v>
      </c>
      <c r="P30" s="12">
        <f t="shared" si="3"/>
        <v>73.46</v>
      </c>
      <c r="Q30" s="21">
        <v>1</v>
      </c>
      <c r="R30" s="22" t="s">
        <v>28</v>
      </c>
      <c r="S30" s="12"/>
    </row>
    <row r="31" s="1" customFormat="1" ht="37" customHeight="1" spans="1:19">
      <c r="A31" s="11">
        <v>27</v>
      </c>
      <c r="B31" s="12" t="s">
        <v>95</v>
      </c>
      <c r="C31" s="12" t="s">
        <v>22</v>
      </c>
      <c r="D31" s="12" t="s">
        <v>90</v>
      </c>
      <c r="E31" s="13" t="s">
        <v>91</v>
      </c>
      <c r="F31" s="13" t="s">
        <v>92</v>
      </c>
      <c r="G31" s="12">
        <v>2</v>
      </c>
      <c r="H31" s="14" t="s">
        <v>96</v>
      </c>
      <c r="I31" s="18" t="s">
        <v>97</v>
      </c>
      <c r="J31" s="12">
        <v>66.5</v>
      </c>
      <c r="K31" s="12"/>
      <c r="L31" s="12">
        <f t="shared" si="0"/>
        <v>66.5</v>
      </c>
      <c r="M31" s="12">
        <f t="shared" si="1"/>
        <v>39.9</v>
      </c>
      <c r="N31" s="20">
        <v>80.4</v>
      </c>
      <c r="O31" s="19">
        <f t="shared" si="2"/>
        <v>32.16</v>
      </c>
      <c r="P31" s="12">
        <f t="shared" si="3"/>
        <v>72.06</v>
      </c>
      <c r="Q31" s="21">
        <v>2</v>
      </c>
      <c r="R31" s="22" t="s">
        <v>28</v>
      </c>
      <c r="S31" s="12"/>
    </row>
    <row r="32" s="1" customFormat="1" ht="37" customHeight="1" spans="1:19">
      <c r="A32" s="11">
        <v>28</v>
      </c>
      <c r="B32" s="12"/>
      <c r="C32" s="12" t="s">
        <v>22</v>
      </c>
      <c r="D32" s="12" t="s">
        <v>90</v>
      </c>
      <c r="E32" s="13" t="s">
        <v>91</v>
      </c>
      <c r="F32" s="13" t="s">
        <v>92</v>
      </c>
      <c r="G32" s="12">
        <v>2</v>
      </c>
      <c r="H32" s="14" t="s">
        <v>98</v>
      </c>
      <c r="I32" s="18" t="s">
        <v>99</v>
      </c>
      <c r="J32" s="12">
        <v>61.5</v>
      </c>
      <c r="K32" s="12"/>
      <c r="L32" s="12">
        <f t="shared" si="0"/>
        <v>61.5</v>
      </c>
      <c r="M32" s="12">
        <f t="shared" si="1"/>
        <v>36.9</v>
      </c>
      <c r="N32" s="20">
        <v>86</v>
      </c>
      <c r="O32" s="19">
        <f t="shared" si="2"/>
        <v>34.4</v>
      </c>
      <c r="P32" s="12">
        <f t="shared" si="3"/>
        <v>71.3</v>
      </c>
      <c r="Q32" s="21">
        <v>3</v>
      </c>
      <c r="R32" s="21"/>
      <c r="S32" s="12"/>
    </row>
    <row r="33" s="1" customFormat="1" ht="37" customHeight="1" spans="1:19">
      <c r="A33" s="11">
        <v>29</v>
      </c>
      <c r="B33" s="12"/>
      <c r="C33" s="12" t="s">
        <v>22</v>
      </c>
      <c r="D33" s="12" t="s">
        <v>90</v>
      </c>
      <c r="E33" s="13" t="s">
        <v>91</v>
      </c>
      <c r="F33" s="13" t="s">
        <v>92</v>
      </c>
      <c r="G33" s="12">
        <v>2</v>
      </c>
      <c r="H33" s="14" t="s">
        <v>100</v>
      </c>
      <c r="I33" s="18" t="s">
        <v>101</v>
      </c>
      <c r="J33" s="12">
        <v>57.5</v>
      </c>
      <c r="K33" s="12"/>
      <c r="L33" s="12">
        <f t="shared" si="0"/>
        <v>57.5</v>
      </c>
      <c r="M33" s="12">
        <f t="shared" si="1"/>
        <v>34.5</v>
      </c>
      <c r="N33" s="20">
        <v>79.8</v>
      </c>
      <c r="O33" s="19">
        <f t="shared" si="2"/>
        <v>31.92</v>
      </c>
      <c r="P33" s="12">
        <f t="shared" si="3"/>
        <v>66.42</v>
      </c>
      <c r="Q33" s="21">
        <v>4</v>
      </c>
      <c r="R33" s="21"/>
      <c r="S33" s="12"/>
    </row>
    <row r="34" s="1" customFormat="1" ht="37" customHeight="1" spans="1:19">
      <c r="A34" s="11">
        <v>30</v>
      </c>
      <c r="B34" s="12"/>
      <c r="C34" s="12" t="s">
        <v>22</v>
      </c>
      <c r="D34" s="12" t="s">
        <v>90</v>
      </c>
      <c r="E34" s="13" t="s">
        <v>91</v>
      </c>
      <c r="F34" s="13" t="s">
        <v>92</v>
      </c>
      <c r="G34" s="12">
        <v>2</v>
      </c>
      <c r="H34" s="12" t="s">
        <v>102</v>
      </c>
      <c r="I34" s="18" t="s">
        <v>103</v>
      </c>
      <c r="J34" s="12">
        <v>52</v>
      </c>
      <c r="K34" s="12"/>
      <c r="L34" s="12">
        <f t="shared" si="0"/>
        <v>52</v>
      </c>
      <c r="M34" s="12">
        <f t="shared" si="1"/>
        <v>31.2</v>
      </c>
      <c r="N34" s="20">
        <v>78.4</v>
      </c>
      <c r="O34" s="19">
        <f t="shared" si="2"/>
        <v>31.36</v>
      </c>
      <c r="P34" s="12">
        <f t="shared" si="3"/>
        <v>62.56</v>
      </c>
      <c r="Q34" s="21">
        <v>5</v>
      </c>
      <c r="R34" s="21"/>
      <c r="S34" s="12"/>
    </row>
    <row r="35" s="1" customFormat="1" ht="37" customHeight="1" spans="1:19">
      <c r="A35" s="11">
        <v>31</v>
      </c>
      <c r="B35" s="12" t="s">
        <v>104</v>
      </c>
      <c r="C35" s="12" t="s">
        <v>22</v>
      </c>
      <c r="D35" s="12" t="s">
        <v>105</v>
      </c>
      <c r="E35" s="13" t="s">
        <v>106</v>
      </c>
      <c r="F35" s="13" t="s">
        <v>107</v>
      </c>
      <c r="G35" s="12">
        <v>1</v>
      </c>
      <c r="H35" s="14" t="s">
        <v>108</v>
      </c>
      <c r="I35" s="18" t="s">
        <v>109</v>
      </c>
      <c r="J35" s="12">
        <v>70.5</v>
      </c>
      <c r="K35" s="12"/>
      <c r="L35" s="12">
        <f t="shared" si="0"/>
        <v>70.5</v>
      </c>
      <c r="M35" s="12">
        <f t="shared" si="1"/>
        <v>42.3</v>
      </c>
      <c r="N35" s="20">
        <v>87.6</v>
      </c>
      <c r="O35" s="19">
        <f t="shared" si="2"/>
        <v>35.04</v>
      </c>
      <c r="P35" s="12">
        <f t="shared" si="3"/>
        <v>77.34</v>
      </c>
      <c r="Q35" s="21">
        <v>1</v>
      </c>
      <c r="R35" s="22" t="s">
        <v>28</v>
      </c>
      <c r="S35" s="12"/>
    </row>
    <row r="36" s="1" customFormat="1" ht="37" customHeight="1" spans="1:19">
      <c r="A36" s="11">
        <v>32</v>
      </c>
      <c r="B36" s="12"/>
      <c r="C36" s="12" t="s">
        <v>22</v>
      </c>
      <c r="D36" s="12" t="s">
        <v>105</v>
      </c>
      <c r="E36" s="13" t="s">
        <v>106</v>
      </c>
      <c r="F36" s="13" t="s">
        <v>107</v>
      </c>
      <c r="G36" s="12">
        <v>1</v>
      </c>
      <c r="H36" s="14" t="s">
        <v>110</v>
      </c>
      <c r="I36" s="18" t="s">
        <v>111</v>
      </c>
      <c r="J36" s="12">
        <v>66.5</v>
      </c>
      <c r="K36" s="12"/>
      <c r="L36" s="12">
        <f t="shared" si="0"/>
        <v>66.5</v>
      </c>
      <c r="M36" s="12">
        <f t="shared" si="1"/>
        <v>39.9</v>
      </c>
      <c r="N36" s="20">
        <v>84.6</v>
      </c>
      <c r="O36" s="19">
        <f t="shared" si="2"/>
        <v>33.84</v>
      </c>
      <c r="P36" s="12">
        <f t="shared" si="3"/>
        <v>73.74</v>
      </c>
      <c r="Q36" s="21">
        <v>2</v>
      </c>
      <c r="R36" s="21"/>
      <c r="S36" s="12"/>
    </row>
    <row r="37" s="1" customFormat="1" ht="37" customHeight="1" spans="1:19">
      <c r="A37" s="11">
        <v>33</v>
      </c>
      <c r="B37" s="12"/>
      <c r="C37" s="12" t="s">
        <v>112</v>
      </c>
      <c r="D37" s="12" t="s">
        <v>105</v>
      </c>
      <c r="E37" s="13" t="s">
        <v>106</v>
      </c>
      <c r="F37" s="13" t="s">
        <v>107</v>
      </c>
      <c r="G37" s="12">
        <v>1</v>
      </c>
      <c r="H37" s="14" t="s">
        <v>113</v>
      </c>
      <c r="I37" s="18" t="s">
        <v>114</v>
      </c>
      <c r="J37" s="12">
        <v>65</v>
      </c>
      <c r="K37" s="12"/>
      <c r="L37" s="12">
        <f t="shared" si="0"/>
        <v>65</v>
      </c>
      <c r="M37" s="12">
        <f t="shared" si="1"/>
        <v>39</v>
      </c>
      <c r="N37" s="20"/>
      <c r="O37" s="19">
        <f t="shared" si="2"/>
        <v>0</v>
      </c>
      <c r="P37" s="12">
        <f t="shared" si="3"/>
        <v>39</v>
      </c>
      <c r="Q37" s="21"/>
      <c r="R37" s="21"/>
      <c r="S37" s="12" t="s">
        <v>71</v>
      </c>
    </row>
    <row r="38" s="1" customFormat="1" ht="37" customHeight="1" spans="1:19">
      <c r="A38" s="11">
        <v>34</v>
      </c>
      <c r="B38" s="12" t="s">
        <v>115</v>
      </c>
      <c r="C38" s="12" t="s">
        <v>22</v>
      </c>
      <c r="D38" s="12" t="s">
        <v>116</v>
      </c>
      <c r="E38" s="13" t="s">
        <v>117</v>
      </c>
      <c r="F38" s="13" t="s">
        <v>118</v>
      </c>
      <c r="G38" s="12">
        <v>1</v>
      </c>
      <c r="H38" s="14" t="s">
        <v>119</v>
      </c>
      <c r="I38" s="18" t="s">
        <v>120</v>
      </c>
      <c r="J38" s="12">
        <v>59.5</v>
      </c>
      <c r="K38" s="12"/>
      <c r="L38" s="12">
        <f t="shared" si="0"/>
        <v>59.5</v>
      </c>
      <c r="M38" s="12">
        <f t="shared" si="1"/>
        <v>35.7</v>
      </c>
      <c r="N38" s="20">
        <v>80.2</v>
      </c>
      <c r="O38" s="19">
        <f t="shared" si="2"/>
        <v>32.08</v>
      </c>
      <c r="P38" s="12">
        <f t="shared" si="3"/>
        <v>67.78</v>
      </c>
      <c r="Q38" s="21">
        <v>1</v>
      </c>
      <c r="R38" s="22" t="s">
        <v>28</v>
      </c>
      <c r="S38" s="12"/>
    </row>
    <row r="39" s="1" customFormat="1" ht="37" customHeight="1" spans="1:19">
      <c r="A39" s="11">
        <v>35</v>
      </c>
      <c r="B39" s="12"/>
      <c r="C39" s="12" t="s">
        <v>22</v>
      </c>
      <c r="D39" s="12" t="s">
        <v>116</v>
      </c>
      <c r="E39" s="13" t="s">
        <v>117</v>
      </c>
      <c r="F39" s="13" t="s">
        <v>118</v>
      </c>
      <c r="G39" s="12">
        <v>1</v>
      </c>
      <c r="H39" s="14" t="s">
        <v>121</v>
      </c>
      <c r="I39" s="18" t="s">
        <v>122</v>
      </c>
      <c r="J39" s="12">
        <v>54.4</v>
      </c>
      <c r="K39" s="12"/>
      <c r="L39" s="12">
        <f t="shared" si="0"/>
        <v>54.4</v>
      </c>
      <c r="M39" s="12">
        <f t="shared" si="1"/>
        <v>32.64</v>
      </c>
      <c r="N39" s="20">
        <v>81.2</v>
      </c>
      <c r="O39" s="19">
        <f t="shared" si="2"/>
        <v>32.48</v>
      </c>
      <c r="P39" s="12">
        <f t="shared" si="3"/>
        <v>65.12</v>
      </c>
      <c r="Q39" s="21">
        <v>2</v>
      </c>
      <c r="R39" s="21"/>
      <c r="S39" s="12"/>
    </row>
    <row r="40" s="1" customFormat="1" ht="37" customHeight="1" spans="1:19">
      <c r="A40" s="11">
        <v>36</v>
      </c>
      <c r="B40" s="12"/>
      <c r="C40" s="12" t="s">
        <v>112</v>
      </c>
      <c r="D40" s="12" t="s">
        <v>116</v>
      </c>
      <c r="E40" s="13" t="s">
        <v>117</v>
      </c>
      <c r="F40" s="13" t="s">
        <v>118</v>
      </c>
      <c r="G40" s="12">
        <v>1</v>
      </c>
      <c r="H40" s="14" t="s">
        <v>123</v>
      </c>
      <c r="I40" s="18" t="s">
        <v>124</v>
      </c>
      <c r="J40" s="12">
        <v>56</v>
      </c>
      <c r="K40" s="12"/>
      <c r="L40" s="12">
        <f t="shared" si="0"/>
        <v>56</v>
      </c>
      <c r="M40" s="12">
        <f t="shared" si="1"/>
        <v>33.6</v>
      </c>
      <c r="N40" s="20">
        <v>74</v>
      </c>
      <c r="O40" s="19">
        <f t="shared" si="2"/>
        <v>29.6</v>
      </c>
      <c r="P40" s="12">
        <f t="shared" si="3"/>
        <v>63.2</v>
      </c>
      <c r="Q40" s="21">
        <v>3</v>
      </c>
      <c r="R40" s="21"/>
      <c r="S40" s="12"/>
    </row>
    <row r="41" s="1" customFormat="1" ht="37" customHeight="1" spans="1:19">
      <c r="A41" s="11">
        <v>37</v>
      </c>
      <c r="B41" s="12" t="s">
        <v>125</v>
      </c>
      <c r="C41" s="12" t="s">
        <v>22</v>
      </c>
      <c r="D41" s="12" t="s">
        <v>126</v>
      </c>
      <c r="E41" s="13" t="s">
        <v>117</v>
      </c>
      <c r="F41" s="13" t="s">
        <v>127</v>
      </c>
      <c r="G41" s="12">
        <v>1</v>
      </c>
      <c r="H41" s="14" t="s">
        <v>128</v>
      </c>
      <c r="I41" s="18" t="s">
        <v>129</v>
      </c>
      <c r="J41" s="12">
        <v>63.7</v>
      </c>
      <c r="K41" s="12"/>
      <c r="L41" s="12">
        <f t="shared" si="0"/>
        <v>63.7</v>
      </c>
      <c r="M41" s="12">
        <f t="shared" si="1"/>
        <v>38.22</v>
      </c>
      <c r="N41" s="20">
        <v>85.4</v>
      </c>
      <c r="O41" s="19">
        <f t="shared" si="2"/>
        <v>34.16</v>
      </c>
      <c r="P41" s="12">
        <f t="shared" si="3"/>
        <v>72.38</v>
      </c>
      <c r="Q41" s="21">
        <v>1</v>
      </c>
      <c r="R41" s="22" t="s">
        <v>28</v>
      </c>
      <c r="S41" s="23"/>
    </row>
    <row r="42" s="1" customFormat="1" ht="37" customHeight="1" spans="1:19">
      <c r="A42" s="11">
        <v>38</v>
      </c>
      <c r="B42" s="12"/>
      <c r="C42" s="12" t="s">
        <v>22</v>
      </c>
      <c r="D42" s="12" t="s">
        <v>126</v>
      </c>
      <c r="E42" s="13" t="s">
        <v>117</v>
      </c>
      <c r="F42" s="13" t="s">
        <v>127</v>
      </c>
      <c r="G42" s="12">
        <v>1</v>
      </c>
      <c r="H42" s="14" t="s">
        <v>130</v>
      </c>
      <c r="I42" s="18" t="s">
        <v>131</v>
      </c>
      <c r="J42" s="12">
        <v>64.9</v>
      </c>
      <c r="K42" s="12"/>
      <c r="L42" s="12">
        <f t="shared" si="0"/>
        <v>64.9</v>
      </c>
      <c r="M42" s="12">
        <f t="shared" si="1"/>
        <v>38.94</v>
      </c>
      <c r="N42" s="20">
        <v>82</v>
      </c>
      <c r="O42" s="19">
        <f t="shared" si="2"/>
        <v>32.8</v>
      </c>
      <c r="P42" s="12">
        <f t="shared" si="3"/>
        <v>71.74</v>
      </c>
      <c r="Q42" s="21">
        <v>2</v>
      </c>
      <c r="R42" s="21"/>
      <c r="S42" s="12"/>
    </row>
    <row r="43" s="1" customFormat="1" ht="37" customHeight="1" spans="1:19">
      <c r="A43" s="11">
        <v>39</v>
      </c>
      <c r="B43" s="12"/>
      <c r="C43" s="12" t="s">
        <v>112</v>
      </c>
      <c r="D43" s="12" t="s">
        <v>126</v>
      </c>
      <c r="E43" s="13" t="s">
        <v>117</v>
      </c>
      <c r="F43" s="13" t="s">
        <v>127</v>
      </c>
      <c r="G43" s="12">
        <v>1</v>
      </c>
      <c r="H43" s="14" t="s">
        <v>132</v>
      </c>
      <c r="I43" s="18" t="s">
        <v>133</v>
      </c>
      <c r="J43" s="12">
        <v>63</v>
      </c>
      <c r="K43" s="12"/>
      <c r="L43" s="12">
        <f t="shared" si="0"/>
        <v>63</v>
      </c>
      <c r="M43" s="12">
        <f t="shared" si="1"/>
        <v>37.8</v>
      </c>
      <c r="N43" s="20">
        <v>82</v>
      </c>
      <c r="O43" s="19">
        <f t="shared" si="2"/>
        <v>32.8</v>
      </c>
      <c r="P43" s="20">
        <f t="shared" si="3"/>
        <v>70.6</v>
      </c>
      <c r="Q43" s="21">
        <v>3</v>
      </c>
      <c r="R43" s="21"/>
      <c r="S43" s="23"/>
    </row>
    <row r="44" s="1" customFormat="1" ht="37" customHeight="1" spans="1:19">
      <c r="A44" s="11">
        <v>40</v>
      </c>
      <c r="B44" s="12" t="s">
        <v>134</v>
      </c>
      <c r="C44" s="12" t="s">
        <v>22</v>
      </c>
      <c r="D44" s="12" t="s">
        <v>135</v>
      </c>
      <c r="E44" s="13" t="s">
        <v>117</v>
      </c>
      <c r="F44" s="13" t="s">
        <v>136</v>
      </c>
      <c r="G44" s="12">
        <v>1</v>
      </c>
      <c r="H44" s="14" t="s">
        <v>137</v>
      </c>
      <c r="I44" s="18" t="s">
        <v>138</v>
      </c>
      <c r="J44" s="12">
        <v>71.5</v>
      </c>
      <c r="K44" s="12"/>
      <c r="L44" s="12">
        <f t="shared" si="0"/>
        <v>71.5</v>
      </c>
      <c r="M44" s="12">
        <f t="shared" si="1"/>
        <v>42.9</v>
      </c>
      <c r="N44" s="20">
        <v>75.4</v>
      </c>
      <c r="O44" s="19">
        <f t="shared" si="2"/>
        <v>30.16</v>
      </c>
      <c r="P44" s="12">
        <f t="shared" si="3"/>
        <v>73.06</v>
      </c>
      <c r="Q44" s="21">
        <v>1</v>
      </c>
      <c r="R44" s="22" t="s">
        <v>28</v>
      </c>
      <c r="S44" s="23"/>
    </row>
    <row r="45" s="1" customFormat="1" ht="37" customHeight="1" spans="1:19">
      <c r="A45" s="11">
        <v>41</v>
      </c>
      <c r="B45" s="12" t="s">
        <v>139</v>
      </c>
      <c r="C45" s="12" t="s">
        <v>22</v>
      </c>
      <c r="D45" s="12" t="s">
        <v>140</v>
      </c>
      <c r="E45" s="13" t="s">
        <v>117</v>
      </c>
      <c r="F45" s="13" t="s">
        <v>141</v>
      </c>
      <c r="G45" s="12">
        <v>1</v>
      </c>
      <c r="H45" s="14" t="s">
        <v>142</v>
      </c>
      <c r="I45" s="18" t="s">
        <v>143</v>
      </c>
      <c r="J45" s="12">
        <v>57.2</v>
      </c>
      <c r="K45" s="12"/>
      <c r="L45" s="12">
        <f t="shared" si="0"/>
        <v>57.2</v>
      </c>
      <c r="M45" s="12">
        <f t="shared" si="1"/>
        <v>34.32</v>
      </c>
      <c r="N45" s="20">
        <v>85.2</v>
      </c>
      <c r="O45" s="19">
        <f t="shared" si="2"/>
        <v>34.08</v>
      </c>
      <c r="P45" s="12">
        <f t="shared" si="3"/>
        <v>68.4</v>
      </c>
      <c r="Q45" s="21">
        <v>1</v>
      </c>
      <c r="R45" s="22" t="s">
        <v>28</v>
      </c>
      <c r="S45" s="23"/>
    </row>
    <row r="46" s="1" customFormat="1" ht="37" customHeight="1" spans="1:19">
      <c r="A46" s="11">
        <v>42</v>
      </c>
      <c r="B46" s="12"/>
      <c r="C46" s="12" t="s">
        <v>22</v>
      </c>
      <c r="D46" s="12" t="s">
        <v>140</v>
      </c>
      <c r="E46" s="13" t="s">
        <v>117</v>
      </c>
      <c r="F46" s="13" t="s">
        <v>141</v>
      </c>
      <c r="G46" s="12">
        <v>1</v>
      </c>
      <c r="H46" s="14" t="s">
        <v>144</v>
      </c>
      <c r="I46" s="18" t="s">
        <v>145</v>
      </c>
      <c r="J46" s="12">
        <v>50.3</v>
      </c>
      <c r="K46" s="12"/>
      <c r="L46" s="12">
        <f t="shared" si="0"/>
        <v>50.3</v>
      </c>
      <c r="M46" s="12">
        <f t="shared" si="1"/>
        <v>30.18</v>
      </c>
      <c r="N46" s="20">
        <v>82.2</v>
      </c>
      <c r="O46" s="19">
        <f t="shared" si="2"/>
        <v>32.88</v>
      </c>
      <c r="P46" s="12">
        <f t="shared" si="3"/>
        <v>63.06</v>
      </c>
      <c r="Q46" s="21">
        <v>2</v>
      </c>
      <c r="R46" s="21"/>
      <c r="S46" s="23"/>
    </row>
    <row r="47" s="1" customFormat="1" ht="37" customHeight="1" spans="1:19">
      <c r="A47" s="11">
        <v>43</v>
      </c>
      <c r="B47" s="12"/>
      <c r="C47" s="12" t="s">
        <v>112</v>
      </c>
      <c r="D47" s="12" t="s">
        <v>140</v>
      </c>
      <c r="E47" s="13" t="s">
        <v>117</v>
      </c>
      <c r="F47" s="13" t="s">
        <v>141</v>
      </c>
      <c r="G47" s="12">
        <v>1</v>
      </c>
      <c r="H47" s="14" t="s">
        <v>146</v>
      </c>
      <c r="I47" s="18" t="s">
        <v>147</v>
      </c>
      <c r="J47" s="12">
        <v>47.4</v>
      </c>
      <c r="K47" s="12"/>
      <c r="L47" s="12">
        <f t="shared" si="0"/>
        <v>47.4</v>
      </c>
      <c r="M47" s="12">
        <f t="shared" si="1"/>
        <v>28.44</v>
      </c>
      <c r="N47" s="20">
        <v>81.8</v>
      </c>
      <c r="O47" s="19">
        <f t="shared" si="2"/>
        <v>32.72</v>
      </c>
      <c r="P47" s="12">
        <f t="shared" si="3"/>
        <v>61.16</v>
      </c>
      <c r="Q47" s="21">
        <v>3</v>
      </c>
      <c r="R47" s="21"/>
      <c r="S47" s="23"/>
    </row>
    <row r="48" s="1" customFormat="1" ht="51" customHeight="1" spans="1:19">
      <c r="A48" s="11">
        <v>44</v>
      </c>
      <c r="B48" s="12" t="s">
        <v>148</v>
      </c>
      <c r="C48" s="12" t="s">
        <v>112</v>
      </c>
      <c r="D48" s="12" t="s">
        <v>149</v>
      </c>
      <c r="E48" s="13" t="s">
        <v>117</v>
      </c>
      <c r="F48" s="13" t="s">
        <v>150</v>
      </c>
      <c r="G48" s="12">
        <v>1</v>
      </c>
      <c r="H48" s="14" t="s">
        <v>151</v>
      </c>
      <c r="I48" s="18" t="s">
        <v>152</v>
      </c>
      <c r="J48" s="12">
        <v>64.8</v>
      </c>
      <c r="K48" s="12">
        <v>4</v>
      </c>
      <c r="L48" s="12">
        <f t="shared" si="0"/>
        <v>68.8</v>
      </c>
      <c r="M48" s="12">
        <f t="shared" si="1"/>
        <v>41.28</v>
      </c>
      <c r="N48" s="20">
        <v>72.4</v>
      </c>
      <c r="O48" s="19">
        <f t="shared" si="2"/>
        <v>28.96</v>
      </c>
      <c r="P48" s="12">
        <f t="shared" si="3"/>
        <v>70.24</v>
      </c>
      <c r="Q48" s="21">
        <v>1</v>
      </c>
      <c r="R48" s="22" t="s">
        <v>28</v>
      </c>
      <c r="S48" s="24" t="s">
        <v>153</v>
      </c>
    </row>
    <row r="49" s="1" customFormat="1" ht="37" customHeight="1" spans="1:19">
      <c r="A49" s="11">
        <v>45</v>
      </c>
      <c r="B49" s="12"/>
      <c r="C49" s="12" t="s">
        <v>112</v>
      </c>
      <c r="D49" s="12" t="s">
        <v>149</v>
      </c>
      <c r="E49" s="13" t="s">
        <v>117</v>
      </c>
      <c r="F49" s="13" t="s">
        <v>150</v>
      </c>
      <c r="G49" s="12">
        <v>1</v>
      </c>
      <c r="H49" s="12" t="s">
        <v>154</v>
      </c>
      <c r="I49" s="18" t="s">
        <v>155</v>
      </c>
      <c r="J49" s="12">
        <v>62.7</v>
      </c>
      <c r="K49" s="12"/>
      <c r="L49" s="12">
        <f t="shared" si="0"/>
        <v>62.7</v>
      </c>
      <c r="M49" s="12">
        <f t="shared" si="1"/>
        <v>37.62</v>
      </c>
      <c r="N49" s="20">
        <v>71.2</v>
      </c>
      <c r="O49" s="19">
        <f t="shared" si="2"/>
        <v>28.48</v>
      </c>
      <c r="P49" s="20">
        <f t="shared" si="3"/>
        <v>66.1</v>
      </c>
      <c r="Q49" s="21">
        <v>2</v>
      </c>
      <c r="R49" s="21"/>
      <c r="S49" s="23"/>
    </row>
    <row r="50" s="1" customFormat="1" ht="37" customHeight="1" spans="1:19">
      <c r="A50" s="11">
        <v>46</v>
      </c>
      <c r="B50" s="12"/>
      <c r="C50" s="12" t="s">
        <v>112</v>
      </c>
      <c r="D50" s="12" t="s">
        <v>149</v>
      </c>
      <c r="E50" s="13" t="s">
        <v>117</v>
      </c>
      <c r="F50" s="13" t="s">
        <v>150</v>
      </c>
      <c r="G50" s="12">
        <v>1</v>
      </c>
      <c r="H50" s="12" t="s">
        <v>156</v>
      </c>
      <c r="I50" s="18" t="s">
        <v>157</v>
      </c>
      <c r="J50" s="12">
        <v>62.3</v>
      </c>
      <c r="K50" s="12"/>
      <c r="L50" s="12">
        <f t="shared" si="0"/>
        <v>62.3</v>
      </c>
      <c r="M50" s="12">
        <f t="shared" si="1"/>
        <v>37.38</v>
      </c>
      <c r="N50" s="20">
        <v>71.6</v>
      </c>
      <c r="O50" s="19">
        <f t="shared" si="2"/>
        <v>28.64</v>
      </c>
      <c r="P50" s="12">
        <f t="shared" si="3"/>
        <v>66.02</v>
      </c>
      <c r="Q50" s="21">
        <v>3</v>
      </c>
      <c r="R50" s="21"/>
      <c r="S50" s="23"/>
    </row>
    <row r="51" s="1" customFormat="1" ht="37" customHeight="1" spans="1:19">
      <c r="A51" s="11">
        <v>47</v>
      </c>
      <c r="B51" s="12" t="s">
        <v>158</v>
      </c>
      <c r="C51" s="12" t="s">
        <v>22</v>
      </c>
      <c r="D51" s="12" t="s">
        <v>159</v>
      </c>
      <c r="E51" s="13" t="s">
        <v>160</v>
      </c>
      <c r="F51" s="13" t="s">
        <v>161</v>
      </c>
      <c r="G51" s="12">
        <v>3</v>
      </c>
      <c r="H51" s="14" t="s">
        <v>162</v>
      </c>
      <c r="I51" s="18" t="s">
        <v>163</v>
      </c>
      <c r="J51" s="12">
        <v>48</v>
      </c>
      <c r="K51" s="12"/>
      <c r="L51" s="12">
        <f t="shared" si="0"/>
        <v>48</v>
      </c>
      <c r="M51" s="12">
        <f t="shared" si="1"/>
        <v>28.8</v>
      </c>
      <c r="N51" s="20">
        <v>83.4</v>
      </c>
      <c r="O51" s="19">
        <f t="shared" si="2"/>
        <v>33.36</v>
      </c>
      <c r="P51" s="12">
        <f t="shared" si="3"/>
        <v>62.16</v>
      </c>
      <c r="Q51" s="21">
        <v>1</v>
      </c>
      <c r="R51" s="22" t="s">
        <v>28</v>
      </c>
      <c r="S51" s="23"/>
    </row>
    <row r="52" s="1" customFormat="1" ht="37" customHeight="1" spans="1:19">
      <c r="A52" s="11">
        <v>48</v>
      </c>
      <c r="B52" s="12" t="s">
        <v>164</v>
      </c>
      <c r="C52" s="12" t="s">
        <v>22</v>
      </c>
      <c r="D52" s="12" t="s">
        <v>159</v>
      </c>
      <c r="E52" s="13" t="s">
        <v>160</v>
      </c>
      <c r="F52" s="13" t="s">
        <v>161</v>
      </c>
      <c r="G52" s="12">
        <v>3</v>
      </c>
      <c r="H52" s="14" t="s">
        <v>165</v>
      </c>
      <c r="I52" s="18" t="s">
        <v>166</v>
      </c>
      <c r="J52" s="12">
        <v>44</v>
      </c>
      <c r="K52" s="12"/>
      <c r="L52" s="12">
        <f t="shared" si="0"/>
        <v>44</v>
      </c>
      <c r="M52" s="12">
        <f t="shared" si="1"/>
        <v>26.4</v>
      </c>
      <c r="N52" s="20">
        <v>82.2</v>
      </c>
      <c r="O52" s="19">
        <f t="shared" si="2"/>
        <v>32.88</v>
      </c>
      <c r="P52" s="12">
        <f t="shared" si="3"/>
        <v>59.28</v>
      </c>
      <c r="Q52" s="21">
        <v>2</v>
      </c>
      <c r="R52" s="22" t="s">
        <v>28</v>
      </c>
      <c r="S52" s="23"/>
    </row>
    <row r="53" s="1" customFormat="1" ht="37" customHeight="1" spans="1:19">
      <c r="A53" s="11">
        <v>49</v>
      </c>
      <c r="B53" s="12" t="s">
        <v>167</v>
      </c>
      <c r="C53" s="12" t="s">
        <v>22</v>
      </c>
      <c r="D53" s="12" t="s">
        <v>159</v>
      </c>
      <c r="E53" s="13" t="s">
        <v>160</v>
      </c>
      <c r="F53" s="13" t="s">
        <v>161</v>
      </c>
      <c r="G53" s="12">
        <v>3</v>
      </c>
      <c r="H53" s="14" t="s">
        <v>168</v>
      </c>
      <c r="I53" s="18" t="s">
        <v>169</v>
      </c>
      <c r="J53" s="12">
        <v>46</v>
      </c>
      <c r="K53" s="12"/>
      <c r="L53" s="12">
        <f t="shared" si="0"/>
        <v>46</v>
      </c>
      <c r="M53" s="12">
        <f t="shared" si="1"/>
        <v>27.6</v>
      </c>
      <c r="N53" s="20">
        <v>78</v>
      </c>
      <c r="O53" s="19">
        <f t="shared" si="2"/>
        <v>31.2</v>
      </c>
      <c r="P53" s="12">
        <f t="shared" si="3"/>
        <v>58.8</v>
      </c>
      <c r="Q53" s="21">
        <v>3</v>
      </c>
      <c r="R53" s="22" t="s">
        <v>28</v>
      </c>
      <c r="S53" s="23"/>
    </row>
    <row r="54" s="1" customFormat="1" ht="37" customHeight="1" spans="1:19">
      <c r="A54" s="11">
        <v>50</v>
      </c>
      <c r="B54" s="12"/>
      <c r="C54" s="12" t="s">
        <v>112</v>
      </c>
      <c r="D54" s="12" t="s">
        <v>159</v>
      </c>
      <c r="E54" s="13" t="s">
        <v>160</v>
      </c>
      <c r="F54" s="13" t="s">
        <v>161</v>
      </c>
      <c r="G54" s="12">
        <v>3</v>
      </c>
      <c r="H54" s="14" t="s">
        <v>170</v>
      </c>
      <c r="I54" s="18" t="s">
        <v>171</v>
      </c>
      <c r="J54" s="12">
        <v>44</v>
      </c>
      <c r="K54" s="12"/>
      <c r="L54" s="12">
        <f t="shared" si="0"/>
        <v>44</v>
      </c>
      <c r="M54" s="12">
        <f t="shared" si="1"/>
        <v>26.4</v>
      </c>
      <c r="N54" s="20">
        <v>77</v>
      </c>
      <c r="O54" s="19">
        <f t="shared" si="2"/>
        <v>30.8</v>
      </c>
      <c r="P54" s="12">
        <f t="shared" si="3"/>
        <v>57.2</v>
      </c>
      <c r="Q54" s="21">
        <v>4</v>
      </c>
      <c r="R54" s="21"/>
      <c r="S54" s="23"/>
    </row>
    <row r="55" s="1" customFormat="1" ht="37" customHeight="1" spans="1:19">
      <c r="A55" s="11">
        <v>51</v>
      </c>
      <c r="B55" s="12"/>
      <c r="C55" s="12" t="s">
        <v>112</v>
      </c>
      <c r="D55" s="12" t="s">
        <v>159</v>
      </c>
      <c r="E55" s="13" t="s">
        <v>160</v>
      </c>
      <c r="F55" s="13" t="s">
        <v>161</v>
      </c>
      <c r="G55" s="12">
        <v>3</v>
      </c>
      <c r="H55" s="14" t="s">
        <v>172</v>
      </c>
      <c r="I55" s="18" t="s">
        <v>173</v>
      </c>
      <c r="J55" s="12">
        <v>39</v>
      </c>
      <c r="K55" s="12"/>
      <c r="L55" s="12">
        <f t="shared" si="0"/>
        <v>39</v>
      </c>
      <c r="M55" s="12">
        <f t="shared" si="1"/>
        <v>23.4</v>
      </c>
      <c r="N55" s="20">
        <v>79.8</v>
      </c>
      <c r="O55" s="19">
        <f t="shared" si="2"/>
        <v>31.92</v>
      </c>
      <c r="P55" s="12">
        <f t="shared" si="3"/>
        <v>55.32</v>
      </c>
      <c r="Q55" s="21">
        <v>5</v>
      </c>
      <c r="R55" s="21"/>
      <c r="S55" s="23"/>
    </row>
    <row r="56" s="1" customFormat="1" ht="37" customHeight="1" spans="1:19">
      <c r="A56" s="11">
        <v>52</v>
      </c>
      <c r="B56" s="12"/>
      <c r="C56" s="12" t="s">
        <v>22</v>
      </c>
      <c r="D56" s="12" t="s">
        <v>159</v>
      </c>
      <c r="E56" s="13" t="s">
        <v>160</v>
      </c>
      <c r="F56" s="13" t="s">
        <v>161</v>
      </c>
      <c r="G56" s="12">
        <v>3</v>
      </c>
      <c r="H56" s="14" t="s">
        <v>174</v>
      </c>
      <c r="I56" s="18" t="s">
        <v>175</v>
      </c>
      <c r="J56" s="12">
        <v>38</v>
      </c>
      <c r="K56" s="12"/>
      <c r="L56" s="12">
        <f t="shared" si="0"/>
        <v>38</v>
      </c>
      <c r="M56" s="12">
        <f t="shared" si="1"/>
        <v>22.8</v>
      </c>
      <c r="N56" s="20">
        <v>80.2</v>
      </c>
      <c r="O56" s="19">
        <f t="shared" si="2"/>
        <v>32.08</v>
      </c>
      <c r="P56" s="12">
        <f t="shared" si="3"/>
        <v>54.88</v>
      </c>
      <c r="Q56" s="21">
        <v>6</v>
      </c>
      <c r="R56" s="21"/>
      <c r="S56" s="23"/>
    </row>
    <row r="57" s="1" customFormat="1" ht="37" customHeight="1" spans="1:19">
      <c r="A57" s="11">
        <v>53</v>
      </c>
      <c r="B57" s="12"/>
      <c r="C57" s="12" t="s">
        <v>112</v>
      </c>
      <c r="D57" s="12" t="s">
        <v>159</v>
      </c>
      <c r="E57" s="13" t="s">
        <v>160</v>
      </c>
      <c r="F57" s="13" t="s">
        <v>161</v>
      </c>
      <c r="G57" s="12">
        <v>3</v>
      </c>
      <c r="H57" s="14" t="s">
        <v>176</v>
      </c>
      <c r="I57" s="18" t="s">
        <v>177</v>
      </c>
      <c r="J57" s="12">
        <v>38</v>
      </c>
      <c r="K57" s="12"/>
      <c r="L57" s="12">
        <f t="shared" si="0"/>
        <v>38</v>
      </c>
      <c r="M57" s="12">
        <f t="shared" si="1"/>
        <v>22.8</v>
      </c>
      <c r="N57" s="20">
        <v>79.6</v>
      </c>
      <c r="O57" s="19">
        <f t="shared" si="2"/>
        <v>31.84</v>
      </c>
      <c r="P57" s="12">
        <f t="shared" si="3"/>
        <v>54.64</v>
      </c>
      <c r="Q57" s="21">
        <v>7</v>
      </c>
      <c r="R57" s="21"/>
      <c r="S57" s="23"/>
    </row>
    <row r="58" s="1" customFormat="1" ht="37" customHeight="1" spans="1:19">
      <c r="A58" s="11">
        <v>54</v>
      </c>
      <c r="B58" s="12"/>
      <c r="C58" s="12" t="s">
        <v>112</v>
      </c>
      <c r="D58" s="12" t="s">
        <v>159</v>
      </c>
      <c r="E58" s="13" t="s">
        <v>160</v>
      </c>
      <c r="F58" s="13" t="s">
        <v>161</v>
      </c>
      <c r="G58" s="12">
        <v>3</v>
      </c>
      <c r="H58" s="14" t="s">
        <v>178</v>
      </c>
      <c r="I58" s="18" t="s">
        <v>179</v>
      </c>
      <c r="J58" s="12">
        <v>35</v>
      </c>
      <c r="K58" s="12"/>
      <c r="L58" s="12">
        <f t="shared" si="0"/>
        <v>35</v>
      </c>
      <c r="M58" s="12">
        <f t="shared" si="1"/>
        <v>21</v>
      </c>
      <c r="N58" s="20">
        <v>78.4</v>
      </c>
      <c r="O58" s="19">
        <f t="shared" si="2"/>
        <v>31.36</v>
      </c>
      <c r="P58" s="12">
        <f t="shared" si="3"/>
        <v>52.36</v>
      </c>
      <c r="Q58" s="21">
        <v>8</v>
      </c>
      <c r="R58" s="21"/>
      <c r="S58" s="23"/>
    </row>
    <row r="59" s="1" customFormat="1" ht="37" customHeight="1" spans="1:19">
      <c r="A59" s="11">
        <v>55</v>
      </c>
      <c r="B59" s="12" t="s">
        <v>180</v>
      </c>
      <c r="C59" s="12" t="s">
        <v>22</v>
      </c>
      <c r="D59" s="12" t="s">
        <v>181</v>
      </c>
      <c r="E59" s="13" t="s">
        <v>160</v>
      </c>
      <c r="F59" s="13" t="s">
        <v>182</v>
      </c>
      <c r="G59" s="12">
        <v>2</v>
      </c>
      <c r="H59" s="14" t="s">
        <v>183</v>
      </c>
      <c r="I59" s="18" t="s">
        <v>184</v>
      </c>
      <c r="J59" s="12">
        <v>56</v>
      </c>
      <c r="K59" s="12"/>
      <c r="L59" s="12">
        <f t="shared" si="0"/>
        <v>56</v>
      </c>
      <c r="M59" s="12">
        <f t="shared" si="1"/>
        <v>33.6</v>
      </c>
      <c r="N59" s="20">
        <v>80.6</v>
      </c>
      <c r="O59" s="19">
        <f t="shared" si="2"/>
        <v>32.24</v>
      </c>
      <c r="P59" s="12">
        <f t="shared" si="3"/>
        <v>65.84</v>
      </c>
      <c r="Q59" s="21">
        <v>1</v>
      </c>
      <c r="R59" s="22" t="s">
        <v>28</v>
      </c>
      <c r="S59" s="23"/>
    </row>
    <row r="60" s="1" customFormat="1" ht="37" customHeight="1" spans="1:19">
      <c r="A60" s="11">
        <v>56</v>
      </c>
      <c r="B60" s="12" t="s">
        <v>185</v>
      </c>
      <c r="C60" s="12" t="s">
        <v>22</v>
      </c>
      <c r="D60" s="12" t="s">
        <v>181</v>
      </c>
      <c r="E60" s="13" t="s">
        <v>160</v>
      </c>
      <c r="F60" s="13" t="s">
        <v>182</v>
      </c>
      <c r="G60" s="12">
        <v>2</v>
      </c>
      <c r="H60" s="14" t="s">
        <v>186</v>
      </c>
      <c r="I60" s="18" t="s">
        <v>187</v>
      </c>
      <c r="J60" s="12">
        <v>52</v>
      </c>
      <c r="K60" s="12"/>
      <c r="L60" s="12">
        <f t="shared" si="0"/>
        <v>52</v>
      </c>
      <c r="M60" s="12">
        <f t="shared" si="1"/>
        <v>31.2</v>
      </c>
      <c r="N60" s="20">
        <v>79.4</v>
      </c>
      <c r="O60" s="19">
        <f t="shared" si="2"/>
        <v>31.76</v>
      </c>
      <c r="P60" s="12">
        <f t="shared" si="3"/>
        <v>62.96</v>
      </c>
      <c r="Q60" s="21">
        <v>2</v>
      </c>
      <c r="R60" s="22" t="s">
        <v>28</v>
      </c>
      <c r="S60" s="23"/>
    </row>
    <row r="61" s="1" customFormat="1" ht="37" customHeight="1" spans="1:19">
      <c r="A61" s="11">
        <v>57</v>
      </c>
      <c r="B61" s="12"/>
      <c r="C61" s="12" t="s">
        <v>22</v>
      </c>
      <c r="D61" s="12" t="s">
        <v>181</v>
      </c>
      <c r="E61" s="13" t="s">
        <v>160</v>
      </c>
      <c r="F61" s="13" t="s">
        <v>182</v>
      </c>
      <c r="G61" s="12">
        <v>2</v>
      </c>
      <c r="H61" s="14" t="s">
        <v>188</v>
      </c>
      <c r="I61" s="18" t="s">
        <v>189</v>
      </c>
      <c r="J61" s="12">
        <v>44</v>
      </c>
      <c r="K61" s="12"/>
      <c r="L61" s="12">
        <f t="shared" si="0"/>
        <v>44</v>
      </c>
      <c r="M61" s="12">
        <f t="shared" si="1"/>
        <v>26.4</v>
      </c>
      <c r="N61" s="20">
        <v>79.2</v>
      </c>
      <c r="O61" s="19">
        <f t="shared" si="2"/>
        <v>31.68</v>
      </c>
      <c r="P61" s="12">
        <f t="shared" si="3"/>
        <v>58.08</v>
      </c>
      <c r="Q61" s="21">
        <v>3</v>
      </c>
      <c r="R61" s="21"/>
      <c r="S61" s="23"/>
    </row>
    <row r="62" s="1" customFormat="1" ht="37" customHeight="1" spans="1:19">
      <c r="A62" s="11">
        <v>58</v>
      </c>
      <c r="B62" s="12"/>
      <c r="C62" s="12" t="s">
        <v>22</v>
      </c>
      <c r="D62" s="12" t="s">
        <v>181</v>
      </c>
      <c r="E62" s="13" t="s">
        <v>160</v>
      </c>
      <c r="F62" s="13" t="s">
        <v>182</v>
      </c>
      <c r="G62" s="12">
        <v>2</v>
      </c>
      <c r="H62" s="14" t="s">
        <v>190</v>
      </c>
      <c r="I62" s="18" t="s">
        <v>191</v>
      </c>
      <c r="J62" s="12">
        <v>46</v>
      </c>
      <c r="K62" s="12"/>
      <c r="L62" s="12">
        <f t="shared" si="0"/>
        <v>46</v>
      </c>
      <c r="M62" s="12">
        <f t="shared" si="1"/>
        <v>27.6</v>
      </c>
      <c r="N62" s="20">
        <v>71</v>
      </c>
      <c r="O62" s="19">
        <f t="shared" si="2"/>
        <v>28.4</v>
      </c>
      <c r="P62" s="12">
        <f t="shared" si="3"/>
        <v>56</v>
      </c>
      <c r="Q62" s="21">
        <v>4</v>
      </c>
      <c r="R62" s="21"/>
      <c r="S62" s="23"/>
    </row>
    <row r="63" s="1" customFormat="1" ht="37" customHeight="1" spans="1:19">
      <c r="A63" s="11">
        <v>59</v>
      </c>
      <c r="B63" s="12"/>
      <c r="C63" s="12" t="s">
        <v>22</v>
      </c>
      <c r="D63" s="12" t="s">
        <v>181</v>
      </c>
      <c r="E63" s="13" t="s">
        <v>160</v>
      </c>
      <c r="F63" s="13" t="s">
        <v>182</v>
      </c>
      <c r="G63" s="12">
        <v>2</v>
      </c>
      <c r="H63" s="14" t="s">
        <v>192</v>
      </c>
      <c r="I63" s="18" t="s">
        <v>193</v>
      </c>
      <c r="J63" s="12">
        <v>39</v>
      </c>
      <c r="K63" s="12"/>
      <c r="L63" s="12">
        <f t="shared" si="0"/>
        <v>39</v>
      </c>
      <c r="M63" s="12">
        <f t="shared" si="1"/>
        <v>23.4</v>
      </c>
      <c r="N63" s="20">
        <v>79.8</v>
      </c>
      <c r="O63" s="19">
        <f t="shared" si="2"/>
        <v>31.92</v>
      </c>
      <c r="P63" s="12">
        <f t="shared" si="3"/>
        <v>55.32</v>
      </c>
      <c r="Q63" s="21">
        <v>5</v>
      </c>
      <c r="R63" s="21"/>
      <c r="S63" s="23"/>
    </row>
    <row r="64" s="1" customFormat="1" ht="37" customHeight="1" spans="1:19">
      <c r="A64" s="11">
        <v>60</v>
      </c>
      <c r="B64" s="12"/>
      <c r="C64" s="12" t="s">
        <v>112</v>
      </c>
      <c r="D64" s="12" t="s">
        <v>181</v>
      </c>
      <c r="E64" s="13" t="s">
        <v>160</v>
      </c>
      <c r="F64" s="13" t="s">
        <v>182</v>
      </c>
      <c r="G64" s="12">
        <v>2</v>
      </c>
      <c r="H64" s="12" t="s">
        <v>194</v>
      </c>
      <c r="I64" s="18" t="s">
        <v>195</v>
      </c>
      <c r="J64" s="12">
        <v>34</v>
      </c>
      <c r="K64" s="12"/>
      <c r="L64" s="12">
        <f t="shared" si="0"/>
        <v>34</v>
      </c>
      <c r="M64" s="12">
        <f t="shared" si="1"/>
        <v>20.4</v>
      </c>
      <c r="N64" s="20">
        <v>77.4</v>
      </c>
      <c r="O64" s="19">
        <f t="shared" si="2"/>
        <v>30.96</v>
      </c>
      <c r="P64" s="12">
        <f t="shared" si="3"/>
        <v>51.36</v>
      </c>
      <c r="Q64" s="21">
        <v>6</v>
      </c>
      <c r="R64" s="21"/>
      <c r="S64" s="23"/>
    </row>
    <row r="65" s="1" customFormat="1" ht="37" customHeight="1" spans="1:19">
      <c r="A65" s="11">
        <v>61</v>
      </c>
      <c r="B65" s="12" t="s">
        <v>196</v>
      </c>
      <c r="C65" s="12" t="s">
        <v>22</v>
      </c>
      <c r="D65" s="12" t="s">
        <v>197</v>
      </c>
      <c r="E65" s="13" t="s">
        <v>198</v>
      </c>
      <c r="F65" s="13" t="s">
        <v>199</v>
      </c>
      <c r="G65" s="12">
        <v>1</v>
      </c>
      <c r="H65" s="14" t="s">
        <v>200</v>
      </c>
      <c r="I65" s="18" t="s">
        <v>201</v>
      </c>
      <c r="J65" s="12">
        <v>54.3</v>
      </c>
      <c r="K65" s="12"/>
      <c r="L65" s="12">
        <f t="shared" si="0"/>
        <v>54.3</v>
      </c>
      <c r="M65" s="12">
        <f t="shared" si="1"/>
        <v>32.58</v>
      </c>
      <c r="N65" s="20">
        <v>86</v>
      </c>
      <c r="O65" s="19">
        <f t="shared" si="2"/>
        <v>34.4</v>
      </c>
      <c r="P65" s="12">
        <f t="shared" si="3"/>
        <v>66.98</v>
      </c>
      <c r="Q65" s="21">
        <v>1</v>
      </c>
      <c r="R65" s="22" t="s">
        <v>28</v>
      </c>
      <c r="S65" s="23"/>
    </row>
    <row r="66" s="1" customFormat="1" ht="37" customHeight="1" spans="1:19">
      <c r="A66" s="11">
        <v>62</v>
      </c>
      <c r="B66" s="12"/>
      <c r="C66" s="12" t="s">
        <v>22</v>
      </c>
      <c r="D66" s="12" t="s">
        <v>197</v>
      </c>
      <c r="E66" s="13" t="s">
        <v>198</v>
      </c>
      <c r="F66" s="13" t="s">
        <v>199</v>
      </c>
      <c r="G66" s="12">
        <v>1</v>
      </c>
      <c r="H66" s="14" t="s">
        <v>202</v>
      </c>
      <c r="I66" s="18" t="s">
        <v>203</v>
      </c>
      <c r="J66" s="12">
        <v>57.2</v>
      </c>
      <c r="K66" s="12"/>
      <c r="L66" s="12">
        <f t="shared" si="0"/>
        <v>57.2</v>
      </c>
      <c r="M66" s="12">
        <f t="shared" si="1"/>
        <v>34.32</v>
      </c>
      <c r="N66" s="20">
        <v>80.6</v>
      </c>
      <c r="O66" s="19">
        <f t="shared" si="2"/>
        <v>32.24</v>
      </c>
      <c r="P66" s="12">
        <f t="shared" si="3"/>
        <v>66.56</v>
      </c>
      <c r="Q66" s="21">
        <v>2</v>
      </c>
      <c r="R66" s="21"/>
      <c r="S66" s="23"/>
    </row>
    <row r="67" s="1" customFormat="1" ht="37" customHeight="1" spans="1:19">
      <c r="A67" s="11">
        <v>63</v>
      </c>
      <c r="B67" s="12"/>
      <c r="C67" s="12" t="s">
        <v>112</v>
      </c>
      <c r="D67" s="12" t="s">
        <v>197</v>
      </c>
      <c r="E67" s="13" t="s">
        <v>198</v>
      </c>
      <c r="F67" s="13" t="s">
        <v>199</v>
      </c>
      <c r="G67" s="12">
        <v>1</v>
      </c>
      <c r="H67" s="14" t="s">
        <v>204</v>
      </c>
      <c r="I67" s="18" t="s">
        <v>205</v>
      </c>
      <c r="J67" s="12">
        <v>56.5</v>
      </c>
      <c r="K67" s="12"/>
      <c r="L67" s="12">
        <f t="shared" si="0"/>
        <v>56.5</v>
      </c>
      <c r="M67" s="12">
        <f t="shared" si="1"/>
        <v>33.9</v>
      </c>
      <c r="N67" s="20">
        <v>80.8</v>
      </c>
      <c r="O67" s="19">
        <f t="shared" si="2"/>
        <v>32.32</v>
      </c>
      <c r="P67" s="12">
        <f t="shared" si="3"/>
        <v>66.22</v>
      </c>
      <c r="Q67" s="21">
        <v>3</v>
      </c>
      <c r="R67" s="21"/>
      <c r="S67" s="23"/>
    </row>
    <row r="68" s="1" customFormat="1" ht="37" customHeight="1" spans="1:19">
      <c r="A68" s="11">
        <v>64</v>
      </c>
      <c r="B68" s="12" t="s">
        <v>206</v>
      </c>
      <c r="C68" s="12" t="s">
        <v>22</v>
      </c>
      <c r="D68" s="12" t="s">
        <v>207</v>
      </c>
      <c r="E68" s="13" t="s">
        <v>208</v>
      </c>
      <c r="F68" s="13" t="s">
        <v>199</v>
      </c>
      <c r="G68" s="12">
        <v>10</v>
      </c>
      <c r="H68" s="14" t="s">
        <v>209</v>
      </c>
      <c r="I68" s="18" t="s">
        <v>210</v>
      </c>
      <c r="J68" s="12">
        <v>81.5</v>
      </c>
      <c r="K68" s="12"/>
      <c r="L68" s="12">
        <f t="shared" si="0"/>
        <v>81.5</v>
      </c>
      <c r="M68" s="12">
        <f t="shared" si="1"/>
        <v>48.9</v>
      </c>
      <c r="N68" s="19">
        <v>83.4</v>
      </c>
      <c r="O68" s="19">
        <f t="shared" si="2"/>
        <v>33.36</v>
      </c>
      <c r="P68" s="12">
        <f t="shared" si="3"/>
        <v>82.26</v>
      </c>
      <c r="Q68" s="21">
        <v>1</v>
      </c>
      <c r="R68" s="22" t="s">
        <v>28</v>
      </c>
      <c r="S68" s="23"/>
    </row>
    <row r="69" s="1" customFormat="1" ht="37" customHeight="1" spans="1:19">
      <c r="A69" s="11">
        <v>65</v>
      </c>
      <c r="B69" s="12" t="s">
        <v>211</v>
      </c>
      <c r="C69" s="12" t="s">
        <v>22</v>
      </c>
      <c r="D69" s="12" t="s">
        <v>207</v>
      </c>
      <c r="E69" s="13" t="s">
        <v>208</v>
      </c>
      <c r="F69" s="13" t="s">
        <v>199</v>
      </c>
      <c r="G69" s="12">
        <v>10</v>
      </c>
      <c r="H69" s="14" t="s">
        <v>212</v>
      </c>
      <c r="I69" s="18" t="s">
        <v>213</v>
      </c>
      <c r="J69" s="12">
        <v>73</v>
      </c>
      <c r="K69" s="12"/>
      <c r="L69" s="12">
        <f t="shared" ref="L69:L95" si="4">J69+K69</f>
        <v>73</v>
      </c>
      <c r="M69" s="12">
        <f t="shared" ref="M69:M95" si="5">L69*0.6</f>
        <v>43.8</v>
      </c>
      <c r="N69" s="19">
        <v>82.6</v>
      </c>
      <c r="O69" s="19">
        <f t="shared" ref="O69:O90" si="6">N69*0.4</f>
        <v>33.04</v>
      </c>
      <c r="P69" s="12">
        <f t="shared" ref="P69:P95" si="7">M69+O69</f>
        <v>76.84</v>
      </c>
      <c r="Q69" s="21">
        <v>2</v>
      </c>
      <c r="R69" s="22" t="s">
        <v>28</v>
      </c>
      <c r="S69" s="23"/>
    </row>
    <row r="70" s="1" customFormat="1" ht="37" customHeight="1" spans="1:19">
      <c r="A70" s="11">
        <v>66</v>
      </c>
      <c r="B70" s="12" t="s">
        <v>214</v>
      </c>
      <c r="C70" s="12" t="s">
        <v>112</v>
      </c>
      <c r="D70" s="12" t="s">
        <v>207</v>
      </c>
      <c r="E70" s="13" t="s">
        <v>208</v>
      </c>
      <c r="F70" s="13" t="s">
        <v>199</v>
      </c>
      <c r="G70" s="12">
        <v>10</v>
      </c>
      <c r="H70" s="14" t="s">
        <v>215</v>
      </c>
      <c r="I70" s="18" t="s">
        <v>216</v>
      </c>
      <c r="J70" s="12">
        <v>71.7</v>
      </c>
      <c r="K70" s="12"/>
      <c r="L70" s="12">
        <f t="shared" si="4"/>
        <v>71.7</v>
      </c>
      <c r="M70" s="12">
        <f t="shared" si="5"/>
        <v>43.02</v>
      </c>
      <c r="N70" s="19">
        <v>82.4</v>
      </c>
      <c r="O70" s="19">
        <f t="shared" si="6"/>
        <v>32.96</v>
      </c>
      <c r="P70" s="12">
        <f t="shared" si="7"/>
        <v>75.98</v>
      </c>
      <c r="Q70" s="21">
        <v>3</v>
      </c>
      <c r="R70" s="22" t="s">
        <v>28</v>
      </c>
      <c r="S70" s="23"/>
    </row>
    <row r="71" s="1" customFormat="1" ht="37" customHeight="1" spans="1:19">
      <c r="A71" s="11">
        <v>67</v>
      </c>
      <c r="B71" s="12" t="s">
        <v>217</v>
      </c>
      <c r="C71" s="12" t="s">
        <v>22</v>
      </c>
      <c r="D71" s="12" t="s">
        <v>207</v>
      </c>
      <c r="E71" s="13" t="s">
        <v>208</v>
      </c>
      <c r="F71" s="13" t="s">
        <v>199</v>
      </c>
      <c r="G71" s="12">
        <v>10</v>
      </c>
      <c r="H71" s="14" t="s">
        <v>218</v>
      </c>
      <c r="I71" s="18" t="s">
        <v>219</v>
      </c>
      <c r="J71" s="12">
        <v>69.3</v>
      </c>
      <c r="K71" s="12"/>
      <c r="L71" s="12">
        <f t="shared" si="4"/>
        <v>69.3</v>
      </c>
      <c r="M71" s="12">
        <f t="shared" si="5"/>
        <v>41.58</v>
      </c>
      <c r="N71" s="19">
        <v>81.6</v>
      </c>
      <c r="O71" s="19">
        <f t="shared" si="6"/>
        <v>32.64</v>
      </c>
      <c r="P71" s="12">
        <f t="shared" si="7"/>
        <v>74.22</v>
      </c>
      <c r="Q71" s="21">
        <v>4</v>
      </c>
      <c r="R71" s="22" t="s">
        <v>28</v>
      </c>
      <c r="S71" s="23"/>
    </row>
    <row r="72" s="1" customFormat="1" ht="37" customHeight="1" spans="1:19">
      <c r="A72" s="11">
        <v>68</v>
      </c>
      <c r="B72" s="12" t="s">
        <v>220</v>
      </c>
      <c r="C72" s="12" t="s">
        <v>112</v>
      </c>
      <c r="D72" s="12" t="s">
        <v>207</v>
      </c>
      <c r="E72" s="13" t="s">
        <v>208</v>
      </c>
      <c r="F72" s="13" t="s">
        <v>199</v>
      </c>
      <c r="G72" s="12">
        <v>10</v>
      </c>
      <c r="H72" s="14" t="s">
        <v>221</v>
      </c>
      <c r="I72" s="18" t="s">
        <v>222</v>
      </c>
      <c r="J72" s="12">
        <v>67.9</v>
      </c>
      <c r="K72" s="12"/>
      <c r="L72" s="12">
        <f t="shared" si="4"/>
        <v>67.9</v>
      </c>
      <c r="M72" s="12">
        <f t="shared" si="5"/>
        <v>40.74</v>
      </c>
      <c r="N72" s="19">
        <v>81.6</v>
      </c>
      <c r="O72" s="19">
        <f t="shared" si="6"/>
        <v>32.64</v>
      </c>
      <c r="P72" s="12">
        <f t="shared" si="7"/>
        <v>73.38</v>
      </c>
      <c r="Q72" s="21">
        <v>5</v>
      </c>
      <c r="R72" s="22" t="s">
        <v>28</v>
      </c>
      <c r="S72" s="23"/>
    </row>
    <row r="73" s="1" customFormat="1" ht="37" customHeight="1" spans="1:19">
      <c r="A73" s="11">
        <v>69</v>
      </c>
      <c r="B73" s="12" t="s">
        <v>223</v>
      </c>
      <c r="C73" s="12" t="s">
        <v>22</v>
      </c>
      <c r="D73" s="12" t="s">
        <v>207</v>
      </c>
      <c r="E73" s="13" t="s">
        <v>208</v>
      </c>
      <c r="F73" s="13" t="s">
        <v>199</v>
      </c>
      <c r="G73" s="12">
        <v>10</v>
      </c>
      <c r="H73" s="14" t="s">
        <v>224</v>
      </c>
      <c r="I73" s="18" t="s">
        <v>225</v>
      </c>
      <c r="J73" s="12">
        <v>63.9</v>
      </c>
      <c r="K73" s="12"/>
      <c r="L73" s="12">
        <f t="shared" si="4"/>
        <v>63.9</v>
      </c>
      <c r="M73" s="12">
        <f t="shared" si="5"/>
        <v>38.34</v>
      </c>
      <c r="N73" s="19">
        <v>84.8</v>
      </c>
      <c r="O73" s="19">
        <f t="shared" si="6"/>
        <v>33.92</v>
      </c>
      <c r="P73" s="12">
        <f t="shared" si="7"/>
        <v>72.26</v>
      </c>
      <c r="Q73" s="21">
        <v>6</v>
      </c>
      <c r="R73" s="22" t="s">
        <v>28</v>
      </c>
      <c r="S73" s="23"/>
    </row>
    <row r="74" s="1" customFormat="1" ht="37" customHeight="1" spans="1:19">
      <c r="A74" s="11">
        <v>70</v>
      </c>
      <c r="B74" s="12" t="s">
        <v>226</v>
      </c>
      <c r="C74" s="12" t="s">
        <v>22</v>
      </c>
      <c r="D74" s="12" t="s">
        <v>207</v>
      </c>
      <c r="E74" s="13" t="s">
        <v>208</v>
      </c>
      <c r="F74" s="13" t="s">
        <v>199</v>
      </c>
      <c r="G74" s="12">
        <v>10</v>
      </c>
      <c r="H74" s="14" t="s">
        <v>227</v>
      </c>
      <c r="I74" s="18" t="s">
        <v>228</v>
      </c>
      <c r="J74" s="12">
        <v>63.7</v>
      </c>
      <c r="K74" s="12"/>
      <c r="L74" s="12">
        <f t="shared" si="4"/>
        <v>63.7</v>
      </c>
      <c r="M74" s="12">
        <f t="shared" si="5"/>
        <v>38.22</v>
      </c>
      <c r="N74" s="19">
        <v>85</v>
      </c>
      <c r="O74" s="19">
        <f t="shared" si="6"/>
        <v>34</v>
      </c>
      <c r="P74" s="12">
        <f t="shared" si="7"/>
        <v>72.22</v>
      </c>
      <c r="Q74" s="21">
        <v>7</v>
      </c>
      <c r="R74" s="22" t="s">
        <v>28</v>
      </c>
      <c r="S74" s="23"/>
    </row>
    <row r="75" s="1" customFormat="1" ht="37" customHeight="1" spans="1:19">
      <c r="A75" s="11">
        <v>71</v>
      </c>
      <c r="B75" s="12" t="s">
        <v>229</v>
      </c>
      <c r="C75" s="12" t="s">
        <v>22</v>
      </c>
      <c r="D75" s="12" t="s">
        <v>207</v>
      </c>
      <c r="E75" s="13" t="s">
        <v>208</v>
      </c>
      <c r="F75" s="13" t="s">
        <v>199</v>
      </c>
      <c r="G75" s="12">
        <v>10</v>
      </c>
      <c r="H75" s="14" t="s">
        <v>230</v>
      </c>
      <c r="I75" s="18" t="s">
        <v>231</v>
      </c>
      <c r="J75" s="12">
        <v>65.7</v>
      </c>
      <c r="K75" s="12"/>
      <c r="L75" s="12">
        <f t="shared" si="4"/>
        <v>65.7</v>
      </c>
      <c r="M75" s="12">
        <f t="shared" si="5"/>
        <v>39.42</v>
      </c>
      <c r="N75" s="19">
        <v>81.2</v>
      </c>
      <c r="O75" s="19">
        <f t="shared" si="6"/>
        <v>32.48</v>
      </c>
      <c r="P75" s="20">
        <f t="shared" si="7"/>
        <v>71.9</v>
      </c>
      <c r="Q75" s="21">
        <v>8</v>
      </c>
      <c r="R75" s="22" t="s">
        <v>28</v>
      </c>
      <c r="S75" s="23"/>
    </row>
    <row r="76" s="1" customFormat="1" ht="37" customHeight="1" spans="1:19">
      <c r="A76" s="11">
        <v>72</v>
      </c>
      <c r="B76" s="12" t="s">
        <v>232</v>
      </c>
      <c r="C76" s="12" t="s">
        <v>22</v>
      </c>
      <c r="D76" s="12" t="s">
        <v>207</v>
      </c>
      <c r="E76" s="13" t="s">
        <v>208</v>
      </c>
      <c r="F76" s="13" t="s">
        <v>199</v>
      </c>
      <c r="G76" s="12">
        <v>10</v>
      </c>
      <c r="H76" s="14" t="s">
        <v>233</v>
      </c>
      <c r="I76" s="18" t="s">
        <v>234</v>
      </c>
      <c r="J76" s="12">
        <v>64.8</v>
      </c>
      <c r="K76" s="12"/>
      <c r="L76" s="12">
        <f t="shared" si="4"/>
        <v>64.8</v>
      </c>
      <c r="M76" s="12">
        <f t="shared" si="5"/>
        <v>38.88</v>
      </c>
      <c r="N76" s="19">
        <v>81.4</v>
      </c>
      <c r="O76" s="19">
        <f t="shared" si="6"/>
        <v>32.56</v>
      </c>
      <c r="P76" s="12">
        <f t="shared" si="7"/>
        <v>71.44</v>
      </c>
      <c r="Q76" s="21">
        <v>9</v>
      </c>
      <c r="R76" s="22" t="s">
        <v>28</v>
      </c>
      <c r="S76" s="23"/>
    </row>
    <row r="77" s="1" customFormat="1" ht="37" customHeight="1" spans="1:19">
      <c r="A77" s="11">
        <v>73</v>
      </c>
      <c r="B77" s="12" t="s">
        <v>235</v>
      </c>
      <c r="C77" s="12" t="s">
        <v>112</v>
      </c>
      <c r="D77" s="12" t="s">
        <v>207</v>
      </c>
      <c r="E77" s="13" t="s">
        <v>208</v>
      </c>
      <c r="F77" s="13" t="s">
        <v>199</v>
      </c>
      <c r="G77" s="12">
        <v>10</v>
      </c>
      <c r="H77" s="14" t="s">
        <v>236</v>
      </c>
      <c r="I77" s="18" t="s">
        <v>237</v>
      </c>
      <c r="J77" s="12">
        <v>63.2</v>
      </c>
      <c r="K77" s="12"/>
      <c r="L77" s="12">
        <f t="shared" si="4"/>
        <v>63.2</v>
      </c>
      <c r="M77" s="12">
        <f t="shared" si="5"/>
        <v>37.92</v>
      </c>
      <c r="N77" s="19">
        <v>82.8</v>
      </c>
      <c r="O77" s="19">
        <f t="shared" si="6"/>
        <v>33.12</v>
      </c>
      <c r="P77" s="12">
        <f t="shared" si="7"/>
        <v>71.04</v>
      </c>
      <c r="Q77" s="21">
        <v>10</v>
      </c>
      <c r="R77" s="22" t="s">
        <v>28</v>
      </c>
      <c r="S77" s="23"/>
    </row>
    <row r="78" s="1" customFormat="1" ht="37" customHeight="1" spans="1:19">
      <c r="A78" s="11">
        <v>74</v>
      </c>
      <c r="B78" s="12"/>
      <c r="C78" s="12" t="s">
        <v>22</v>
      </c>
      <c r="D78" s="12" t="s">
        <v>207</v>
      </c>
      <c r="E78" s="13" t="s">
        <v>208</v>
      </c>
      <c r="F78" s="13" t="s">
        <v>199</v>
      </c>
      <c r="G78" s="12">
        <v>10</v>
      </c>
      <c r="H78" s="14" t="s">
        <v>238</v>
      </c>
      <c r="I78" s="18" t="s">
        <v>239</v>
      </c>
      <c r="J78" s="12">
        <v>62.7</v>
      </c>
      <c r="K78" s="12"/>
      <c r="L78" s="12">
        <f t="shared" si="4"/>
        <v>62.7</v>
      </c>
      <c r="M78" s="12">
        <f t="shared" si="5"/>
        <v>37.62</v>
      </c>
      <c r="N78" s="19">
        <v>83</v>
      </c>
      <c r="O78" s="19">
        <f t="shared" si="6"/>
        <v>33.2</v>
      </c>
      <c r="P78" s="12">
        <f t="shared" si="7"/>
        <v>70.82</v>
      </c>
      <c r="Q78" s="21">
        <v>11</v>
      </c>
      <c r="R78" s="21"/>
      <c r="S78" s="23"/>
    </row>
    <row r="79" s="1" customFormat="1" ht="37" customHeight="1" spans="1:19">
      <c r="A79" s="11">
        <v>75</v>
      </c>
      <c r="B79" s="12"/>
      <c r="C79" s="12" t="s">
        <v>22</v>
      </c>
      <c r="D79" s="12" t="s">
        <v>207</v>
      </c>
      <c r="E79" s="13" t="s">
        <v>208</v>
      </c>
      <c r="F79" s="13" t="s">
        <v>199</v>
      </c>
      <c r="G79" s="12">
        <v>10</v>
      </c>
      <c r="H79" s="14" t="s">
        <v>240</v>
      </c>
      <c r="I79" s="18" t="s">
        <v>241</v>
      </c>
      <c r="J79" s="12">
        <v>63.3</v>
      </c>
      <c r="K79" s="12"/>
      <c r="L79" s="12">
        <f t="shared" si="4"/>
        <v>63.3</v>
      </c>
      <c r="M79" s="12">
        <f t="shared" si="5"/>
        <v>37.98</v>
      </c>
      <c r="N79" s="19">
        <v>81.8</v>
      </c>
      <c r="O79" s="19">
        <f t="shared" si="6"/>
        <v>32.72</v>
      </c>
      <c r="P79" s="20">
        <f t="shared" si="7"/>
        <v>70.7</v>
      </c>
      <c r="Q79" s="21">
        <v>12</v>
      </c>
      <c r="R79" s="21"/>
      <c r="S79" s="23"/>
    </row>
    <row r="80" s="1" customFormat="1" ht="37" customHeight="1" spans="1:19">
      <c r="A80" s="11">
        <v>76</v>
      </c>
      <c r="B80" s="12"/>
      <c r="C80" s="12" t="s">
        <v>22</v>
      </c>
      <c r="D80" s="12" t="s">
        <v>207</v>
      </c>
      <c r="E80" s="13" t="s">
        <v>208</v>
      </c>
      <c r="F80" s="13" t="s">
        <v>199</v>
      </c>
      <c r="G80" s="12">
        <v>10</v>
      </c>
      <c r="H80" s="14" t="s">
        <v>242</v>
      </c>
      <c r="I80" s="18" t="s">
        <v>243</v>
      </c>
      <c r="J80" s="12">
        <v>63.3</v>
      </c>
      <c r="K80" s="12"/>
      <c r="L80" s="12">
        <f t="shared" si="4"/>
        <v>63.3</v>
      </c>
      <c r="M80" s="12">
        <f t="shared" si="5"/>
        <v>37.98</v>
      </c>
      <c r="N80" s="19">
        <v>81.4</v>
      </c>
      <c r="O80" s="19">
        <f t="shared" si="6"/>
        <v>32.56</v>
      </c>
      <c r="P80" s="12">
        <f t="shared" si="7"/>
        <v>70.54</v>
      </c>
      <c r="Q80" s="21">
        <v>13</v>
      </c>
      <c r="R80" s="21"/>
      <c r="S80" s="23"/>
    </row>
    <row r="81" s="1" customFormat="1" ht="37" customHeight="1" spans="1:19">
      <c r="A81" s="11">
        <v>77</v>
      </c>
      <c r="B81" s="12"/>
      <c r="C81" s="12" t="s">
        <v>22</v>
      </c>
      <c r="D81" s="12" t="s">
        <v>207</v>
      </c>
      <c r="E81" s="13" t="s">
        <v>208</v>
      </c>
      <c r="F81" s="13" t="s">
        <v>199</v>
      </c>
      <c r="G81" s="12">
        <v>10</v>
      </c>
      <c r="H81" s="14" t="s">
        <v>244</v>
      </c>
      <c r="I81" s="18" t="s">
        <v>245</v>
      </c>
      <c r="J81" s="12">
        <v>63.6</v>
      </c>
      <c r="K81" s="12"/>
      <c r="L81" s="12">
        <f t="shared" si="4"/>
        <v>63.6</v>
      </c>
      <c r="M81" s="12">
        <f t="shared" si="5"/>
        <v>38.16</v>
      </c>
      <c r="N81" s="19">
        <v>79.4</v>
      </c>
      <c r="O81" s="19">
        <f t="shared" si="6"/>
        <v>31.76</v>
      </c>
      <c r="P81" s="12">
        <f t="shared" si="7"/>
        <v>69.92</v>
      </c>
      <c r="Q81" s="21">
        <v>14</v>
      </c>
      <c r="R81" s="21"/>
      <c r="S81" s="23"/>
    </row>
    <row r="82" s="1" customFormat="1" ht="37" customHeight="1" spans="1:19">
      <c r="A82" s="11">
        <v>78</v>
      </c>
      <c r="B82" s="12"/>
      <c r="C82" s="12" t="s">
        <v>22</v>
      </c>
      <c r="D82" s="12" t="s">
        <v>207</v>
      </c>
      <c r="E82" s="13" t="s">
        <v>208</v>
      </c>
      <c r="F82" s="13" t="s">
        <v>199</v>
      </c>
      <c r="G82" s="12">
        <v>10</v>
      </c>
      <c r="H82" s="14" t="s">
        <v>246</v>
      </c>
      <c r="I82" s="18" t="s">
        <v>247</v>
      </c>
      <c r="J82" s="12">
        <v>61.7</v>
      </c>
      <c r="K82" s="12"/>
      <c r="L82" s="12">
        <f t="shared" si="4"/>
        <v>61.7</v>
      </c>
      <c r="M82" s="12">
        <f t="shared" si="5"/>
        <v>37.02</v>
      </c>
      <c r="N82" s="19">
        <v>82</v>
      </c>
      <c r="O82" s="19">
        <f t="shared" si="6"/>
        <v>32.8</v>
      </c>
      <c r="P82" s="12">
        <f t="shared" si="7"/>
        <v>69.82</v>
      </c>
      <c r="Q82" s="21">
        <v>15</v>
      </c>
      <c r="R82" s="21"/>
      <c r="S82" s="23"/>
    </row>
    <row r="83" s="1" customFormat="1" ht="37" customHeight="1" spans="1:19">
      <c r="A83" s="11">
        <v>79</v>
      </c>
      <c r="B83" s="12"/>
      <c r="C83" s="12" t="s">
        <v>112</v>
      </c>
      <c r="D83" s="12" t="s">
        <v>207</v>
      </c>
      <c r="E83" s="13" t="s">
        <v>208</v>
      </c>
      <c r="F83" s="13" t="s">
        <v>199</v>
      </c>
      <c r="G83" s="12">
        <v>10</v>
      </c>
      <c r="H83" s="14" t="s">
        <v>248</v>
      </c>
      <c r="I83" s="18" t="s">
        <v>249</v>
      </c>
      <c r="J83" s="12">
        <v>64.5</v>
      </c>
      <c r="K83" s="12"/>
      <c r="L83" s="12">
        <f t="shared" si="4"/>
        <v>64.5</v>
      </c>
      <c r="M83" s="12">
        <f t="shared" si="5"/>
        <v>38.7</v>
      </c>
      <c r="N83" s="19">
        <v>77.4</v>
      </c>
      <c r="O83" s="19">
        <f t="shared" si="6"/>
        <v>30.96</v>
      </c>
      <c r="P83" s="12">
        <f t="shared" si="7"/>
        <v>69.66</v>
      </c>
      <c r="Q83" s="21">
        <v>16</v>
      </c>
      <c r="R83" s="21"/>
      <c r="S83" s="23"/>
    </row>
    <row r="84" s="1" customFormat="1" ht="37" customHeight="1" spans="1:19">
      <c r="A84" s="11">
        <v>80</v>
      </c>
      <c r="B84" s="12"/>
      <c r="C84" s="12" t="s">
        <v>112</v>
      </c>
      <c r="D84" s="12" t="s">
        <v>207</v>
      </c>
      <c r="E84" s="13" t="s">
        <v>208</v>
      </c>
      <c r="F84" s="13" t="s">
        <v>199</v>
      </c>
      <c r="G84" s="12">
        <v>10</v>
      </c>
      <c r="H84" s="14" t="s">
        <v>250</v>
      </c>
      <c r="I84" s="18" t="s">
        <v>251</v>
      </c>
      <c r="J84" s="12">
        <v>61.2</v>
      </c>
      <c r="K84" s="12"/>
      <c r="L84" s="12">
        <f t="shared" si="4"/>
        <v>61.2</v>
      </c>
      <c r="M84" s="12">
        <f t="shared" si="5"/>
        <v>36.72</v>
      </c>
      <c r="N84" s="19">
        <v>82.2</v>
      </c>
      <c r="O84" s="19">
        <f t="shared" si="6"/>
        <v>32.88</v>
      </c>
      <c r="P84" s="20">
        <f t="shared" si="7"/>
        <v>69.6</v>
      </c>
      <c r="Q84" s="21">
        <v>17</v>
      </c>
      <c r="R84" s="21"/>
      <c r="S84" s="23"/>
    </row>
    <row r="85" s="1" customFormat="1" ht="37" customHeight="1" spans="1:19">
      <c r="A85" s="11">
        <v>81</v>
      </c>
      <c r="B85" s="12"/>
      <c r="C85" s="12" t="s">
        <v>22</v>
      </c>
      <c r="D85" s="12" t="s">
        <v>207</v>
      </c>
      <c r="E85" s="13" t="s">
        <v>208</v>
      </c>
      <c r="F85" s="13" t="s">
        <v>199</v>
      </c>
      <c r="G85" s="12">
        <v>10</v>
      </c>
      <c r="H85" s="14" t="s">
        <v>252</v>
      </c>
      <c r="I85" s="18" t="s">
        <v>253</v>
      </c>
      <c r="J85" s="12">
        <v>62</v>
      </c>
      <c r="K85" s="12"/>
      <c r="L85" s="12">
        <f t="shared" si="4"/>
        <v>62</v>
      </c>
      <c r="M85" s="12">
        <f t="shared" si="5"/>
        <v>37.2</v>
      </c>
      <c r="N85" s="19">
        <v>80.4</v>
      </c>
      <c r="O85" s="19">
        <f t="shared" si="6"/>
        <v>32.16</v>
      </c>
      <c r="P85" s="12">
        <f t="shared" si="7"/>
        <v>69.36</v>
      </c>
      <c r="Q85" s="21">
        <v>18</v>
      </c>
      <c r="R85" s="21"/>
      <c r="S85" s="23"/>
    </row>
    <row r="86" s="1" customFormat="1" ht="37" customHeight="1" spans="1:19">
      <c r="A86" s="11">
        <v>82</v>
      </c>
      <c r="B86" s="12"/>
      <c r="C86" s="12" t="s">
        <v>112</v>
      </c>
      <c r="D86" s="12" t="s">
        <v>207</v>
      </c>
      <c r="E86" s="13" t="s">
        <v>208</v>
      </c>
      <c r="F86" s="13" t="s">
        <v>199</v>
      </c>
      <c r="G86" s="12">
        <v>10</v>
      </c>
      <c r="H86" s="14" t="s">
        <v>254</v>
      </c>
      <c r="I86" s="18" t="s">
        <v>255</v>
      </c>
      <c r="J86" s="12">
        <v>61.1</v>
      </c>
      <c r="K86" s="12"/>
      <c r="L86" s="12">
        <f t="shared" si="4"/>
        <v>61.1</v>
      </c>
      <c r="M86" s="12">
        <f t="shared" si="5"/>
        <v>36.66</v>
      </c>
      <c r="N86" s="19">
        <v>80.4</v>
      </c>
      <c r="O86" s="19">
        <f t="shared" si="6"/>
        <v>32.16</v>
      </c>
      <c r="P86" s="12">
        <f t="shared" si="7"/>
        <v>68.82</v>
      </c>
      <c r="Q86" s="21">
        <v>19</v>
      </c>
      <c r="R86" s="21"/>
      <c r="S86" s="23"/>
    </row>
    <row r="87" s="1" customFormat="1" ht="37" customHeight="1" spans="1:19">
      <c r="A87" s="11">
        <v>83</v>
      </c>
      <c r="B87" s="12"/>
      <c r="C87" s="12" t="s">
        <v>22</v>
      </c>
      <c r="D87" s="12" t="s">
        <v>207</v>
      </c>
      <c r="E87" s="13" t="s">
        <v>208</v>
      </c>
      <c r="F87" s="13" t="s">
        <v>199</v>
      </c>
      <c r="G87" s="12">
        <v>10</v>
      </c>
      <c r="H87" s="12" t="s">
        <v>256</v>
      </c>
      <c r="I87" s="18" t="s">
        <v>257</v>
      </c>
      <c r="J87" s="12">
        <v>59.4</v>
      </c>
      <c r="K87" s="12"/>
      <c r="L87" s="12">
        <f t="shared" si="4"/>
        <v>59.4</v>
      </c>
      <c r="M87" s="12">
        <f t="shared" si="5"/>
        <v>35.64</v>
      </c>
      <c r="N87" s="19">
        <v>80.8</v>
      </c>
      <c r="O87" s="19">
        <f t="shared" si="6"/>
        <v>32.32</v>
      </c>
      <c r="P87" s="12">
        <f t="shared" si="7"/>
        <v>67.96</v>
      </c>
      <c r="Q87" s="21">
        <v>20</v>
      </c>
      <c r="R87" s="21"/>
      <c r="S87" s="23"/>
    </row>
    <row r="88" s="1" customFormat="1" ht="37" customHeight="1" spans="1:19">
      <c r="A88" s="11">
        <v>84</v>
      </c>
      <c r="B88" s="12"/>
      <c r="C88" s="12" t="s">
        <v>22</v>
      </c>
      <c r="D88" s="12" t="s">
        <v>207</v>
      </c>
      <c r="E88" s="13" t="s">
        <v>208</v>
      </c>
      <c r="F88" s="13" t="s">
        <v>199</v>
      </c>
      <c r="G88" s="12">
        <v>10</v>
      </c>
      <c r="H88" s="12" t="s">
        <v>258</v>
      </c>
      <c r="I88" s="18" t="s">
        <v>259</v>
      </c>
      <c r="J88" s="12">
        <v>59.2</v>
      </c>
      <c r="K88" s="12"/>
      <c r="L88" s="12">
        <f t="shared" si="4"/>
        <v>59.2</v>
      </c>
      <c r="M88" s="12">
        <f t="shared" si="5"/>
        <v>35.52</v>
      </c>
      <c r="N88" s="19">
        <v>80.8</v>
      </c>
      <c r="O88" s="19">
        <f t="shared" si="6"/>
        <v>32.32</v>
      </c>
      <c r="P88" s="12">
        <f t="shared" si="7"/>
        <v>67.84</v>
      </c>
      <c r="Q88" s="21">
        <v>21</v>
      </c>
      <c r="R88" s="21"/>
      <c r="S88" s="23"/>
    </row>
    <row r="89" s="1" customFormat="1" ht="37" customHeight="1" spans="1:19">
      <c r="A89" s="11">
        <v>85</v>
      </c>
      <c r="B89" s="12"/>
      <c r="C89" s="12" t="s">
        <v>22</v>
      </c>
      <c r="D89" s="12" t="s">
        <v>207</v>
      </c>
      <c r="E89" s="13" t="s">
        <v>208</v>
      </c>
      <c r="F89" s="13" t="s">
        <v>199</v>
      </c>
      <c r="G89" s="12">
        <v>10</v>
      </c>
      <c r="H89" s="14" t="s">
        <v>260</v>
      </c>
      <c r="I89" s="18" t="s">
        <v>261</v>
      </c>
      <c r="J89" s="12">
        <v>60</v>
      </c>
      <c r="K89" s="12"/>
      <c r="L89" s="12">
        <f t="shared" si="4"/>
        <v>60</v>
      </c>
      <c r="M89" s="12">
        <f t="shared" si="5"/>
        <v>36</v>
      </c>
      <c r="N89" s="19">
        <v>78.4</v>
      </c>
      <c r="O89" s="19">
        <f t="shared" si="6"/>
        <v>31.36</v>
      </c>
      <c r="P89" s="12">
        <f t="shared" si="7"/>
        <v>67.36</v>
      </c>
      <c r="Q89" s="21">
        <v>22</v>
      </c>
      <c r="R89" s="21"/>
      <c r="S89" s="23"/>
    </row>
    <row r="90" s="1" customFormat="1" ht="37" customHeight="1" spans="1:19">
      <c r="A90" s="11">
        <v>86</v>
      </c>
      <c r="B90" s="12"/>
      <c r="C90" s="12" t="s">
        <v>22</v>
      </c>
      <c r="D90" s="12" t="s">
        <v>207</v>
      </c>
      <c r="E90" s="13" t="s">
        <v>208</v>
      </c>
      <c r="F90" s="13" t="s">
        <v>199</v>
      </c>
      <c r="G90" s="12">
        <v>10</v>
      </c>
      <c r="H90" s="12" t="s">
        <v>262</v>
      </c>
      <c r="I90" s="18" t="s">
        <v>263</v>
      </c>
      <c r="J90" s="12">
        <v>58.8</v>
      </c>
      <c r="K90" s="12"/>
      <c r="L90" s="12">
        <f t="shared" si="4"/>
        <v>58.8</v>
      </c>
      <c r="M90" s="12">
        <f t="shared" si="5"/>
        <v>35.28</v>
      </c>
      <c r="N90" s="19">
        <v>79</v>
      </c>
      <c r="O90" s="19">
        <f t="shared" si="6"/>
        <v>31.6</v>
      </c>
      <c r="P90" s="12">
        <f t="shared" si="7"/>
        <v>66.88</v>
      </c>
      <c r="Q90" s="21">
        <v>23</v>
      </c>
      <c r="R90" s="21"/>
      <c r="S90" s="23"/>
    </row>
    <row r="91" s="1" customFormat="1" ht="37" customHeight="1" spans="1:19">
      <c r="A91" s="11">
        <v>87</v>
      </c>
      <c r="B91" s="12"/>
      <c r="C91" s="12" t="s">
        <v>22</v>
      </c>
      <c r="D91" s="12" t="s">
        <v>207</v>
      </c>
      <c r="E91" s="13" t="s">
        <v>208</v>
      </c>
      <c r="F91" s="13" t="s">
        <v>199</v>
      </c>
      <c r="G91" s="12">
        <v>10</v>
      </c>
      <c r="H91" s="14" t="s">
        <v>264</v>
      </c>
      <c r="I91" s="18" t="s">
        <v>265</v>
      </c>
      <c r="J91" s="12">
        <v>61.7</v>
      </c>
      <c r="K91" s="12"/>
      <c r="L91" s="12">
        <f t="shared" si="4"/>
        <v>61.7</v>
      </c>
      <c r="M91" s="12">
        <f t="shared" si="5"/>
        <v>37.02</v>
      </c>
      <c r="N91" s="19"/>
      <c r="O91" s="19"/>
      <c r="P91" s="12">
        <f t="shared" si="7"/>
        <v>37.02</v>
      </c>
      <c r="Q91" s="21"/>
      <c r="R91" s="21"/>
      <c r="S91" s="23" t="s">
        <v>71</v>
      </c>
    </row>
    <row r="92" s="1" customFormat="1" ht="37" customHeight="1" spans="1:19">
      <c r="A92" s="11">
        <v>88</v>
      </c>
      <c r="B92" s="12" t="s">
        <v>266</v>
      </c>
      <c r="C92" s="12" t="s">
        <v>22</v>
      </c>
      <c r="D92" s="12" t="s">
        <v>267</v>
      </c>
      <c r="E92" s="13" t="s">
        <v>208</v>
      </c>
      <c r="F92" s="13" t="s">
        <v>268</v>
      </c>
      <c r="G92" s="12">
        <v>2</v>
      </c>
      <c r="H92" s="14" t="s">
        <v>269</v>
      </c>
      <c r="I92" s="18" t="s">
        <v>270</v>
      </c>
      <c r="J92" s="12">
        <v>72.4</v>
      </c>
      <c r="K92" s="12"/>
      <c r="L92" s="12">
        <f t="shared" si="4"/>
        <v>72.4</v>
      </c>
      <c r="M92" s="12">
        <f t="shared" si="5"/>
        <v>43.44</v>
      </c>
      <c r="N92" s="19">
        <v>81.8</v>
      </c>
      <c r="O92" s="19">
        <f t="shared" ref="O92:O95" si="8">N92*0.4</f>
        <v>32.72</v>
      </c>
      <c r="P92" s="12">
        <f t="shared" si="7"/>
        <v>76.16</v>
      </c>
      <c r="Q92" s="21">
        <v>1</v>
      </c>
      <c r="R92" s="22" t="s">
        <v>28</v>
      </c>
      <c r="S92" s="23"/>
    </row>
    <row r="93" s="1" customFormat="1" ht="37" customHeight="1" spans="1:19">
      <c r="A93" s="11">
        <v>89</v>
      </c>
      <c r="B93" s="12" t="s">
        <v>271</v>
      </c>
      <c r="C93" s="12" t="s">
        <v>22</v>
      </c>
      <c r="D93" s="12" t="s">
        <v>267</v>
      </c>
      <c r="E93" s="13" t="s">
        <v>208</v>
      </c>
      <c r="F93" s="13" t="s">
        <v>268</v>
      </c>
      <c r="G93" s="12">
        <v>2</v>
      </c>
      <c r="H93" s="14" t="s">
        <v>272</v>
      </c>
      <c r="I93" s="18" t="s">
        <v>273</v>
      </c>
      <c r="J93" s="12">
        <v>61</v>
      </c>
      <c r="K93" s="12"/>
      <c r="L93" s="12">
        <f t="shared" si="4"/>
        <v>61</v>
      </c>
      <c r="M93" s="12">
        <f t="shared" si="5"/>
        <v>36.6</v>
      </c>
      <c r="N93" s="19">
        <v>83</v>
      </c>
      <c r="O93" s="19">
        <f t="shared" si="8"/>
        <v>33.2</v>
      </c>
      <c r="P93" s="20">
        <f t="shared" si="7"/>
        <v>69.8</v>
      </c>
      <c r="Q93" s="21">
        <v>2</v>
      </c>
      <c r="R93" s="22" t="s">
        <v>28</v>
      </c>
      <c r="S93" s="23"/>
    </row>
    <row r="94" s="1" customFormat="1" ht="37" customHeight="1" spans="1:19">
      <c r="A94" s="11">
        <v>90</v>
      </c>
      <c r="B94" s="12"/>
      <c r="C94" s="12" t="s">
        <v>112</v>
      </c>
      <c r="D94" s="12" t="s">
        <v>267</v>
      </c>
      <c r="E94" s="13" t="s">
        <v>208</v>
      </c>
      <c r="F94" s="13" t="s">
        <v>268</v>
      </c>
      <c r="G94" s="12">
        <v>2</v>
      </c>
      <c r="H94" s="14" t="s">
        <v>274</v>
      </c>
      <c r="I94" s="18" t="s">
        <v>275</v>
      </c>
      <c r="J94" s="12">
        <v>60.7</v>
      </c>
      <c r="K94" s="12"/>
      <c r="L94" s="12">
        <f t="shared" si="4"/>
        <v>60.7</v>
      </c>
      <c r="M94" s="12">
        <f t="shared" si="5"/>
        <v>36.42</v>
      </c>
      <c r="N94" s="19">
        <v>83.4</v>
      </c>
      <c r="O94" s="19">
        <f t="shared" si="8"/>
        <v>33.36</v>
      </c>
      <c r="P94" s="12">
        <f t="shared" si="7"/>
        <v>69.78</v>
      </c>
      <c r="Q94" s="21">
        <v>3</v>
      </c>
      <c r="R94" s="21"/>
      <c r="S94" s="23"/>
    </row>
    <row r="95" s="1" customFormat="1" ht="37" customHeight="1" spans="1:19">
      <c r="A95" s="11">
        <v>91</v>
      </c>
      <c r="B95" s="12"/>
      <c r="C95" s="12" t="s">
        <v>112</v>
      </c>
      <c r="D95" s="12" t="s">
        <v>267</v>
      </c>
      <c r="E95" s="13" t="s">
        <v>208</v>
      </c>
      <c r="F95" s="13" t="s">
        <v>268</v>
      </c>
      <c r="G95" s="12">
        <v>2</v>
      </c>
      <c r="H95" s="14" t="s">
        <v>276</v>
      </c>
      <c r="I95" s="18" t="s">
        <v>277</v>
      </c>
      <c r="J95" s="12">
        <v>58.5</v>
      </c>
      <c r="K95" s="12"/>
      <c r="L95" s="12">
        <f t="shared" si="4"/>
        <v>58.5</v>
      </c>
      <c r="M95" s="12">
        <f t="shared" si="5"/>
        <v>35.1</v>
      </c>
      <c r="N95" s="19">
        <v>80.8</v>
      </c>
      <c r="O95" s="19">
        <f t="shared" si="8"/>
        <v>32.32</v>
      </c>
      <c r="P95" s="12">
        <f t="shared" si="7"/>
        <v>67.42</v>
      </c>
      <c r="Q95" s="21">
        <v>4</v>
      </c>
      <c r="R95" s="21"/>
      <c r="S95" s="23"/>
    </row>
  </sheetData>
  <autoFilter ref="A3:S95">
    <sortState ref="A3:S95">
      <sortCondition ref="P2:P94" descending="1"/>
    </sortState>
    <extLst/>
  </autoFilter>
  <mergeCells count="21">
    <mergeCell ref="A1:B1"/>
    <mergeCell ref="A2:S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s>
  <printOptions horizontalCentered="1"/>
  <pageMargins left="0.236111111111111" right="0.357638888888889" top="0.314583333333333" bottom="0.393055555555556" header="0.5"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向日葵</cp:lastModifiedBy>
  <dcterms:created xsi:type="dcterms:W3CDTF">2022-07-07T03:11:00Z</dcterms:created>
  <dcterms:modified xsi:type="dcterms:W3CDTF">2023-05-30T09:37:34Z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6A8EFB5A82D040F394FD18CAD6365588_13</vt:lpwstr>
  </property>
  <property fmtid="{D5CDD505-2E9C-101B-9397-08002B2CF9AE}" pid="3" name="KSOProductBuildVer">
    <vt:lpwstr>2052-11.1.0.14309</vt:lpwstr>
  </property>
</Properties>
</file>