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排名" sheetId="1" r:id="rId1"/>
  </sheets>
  <definedNames>
    <definedName name="_xlnm.Print_Area" localSheetId="0">'排名'!$A$1:$M$31</definedName>
  </definedNames>
  <calcPr fullCalcOnLoad="1"/>
</workbook>
</file>

<file path=xl/sharedStrings.xml><?xml version="1.0" encoding="utf-8"?>
<sst xmlns="http://schemas.openxmlformats.org/spreadsheetml/2006/main" count="118" uniqueCount="90">
  <si>
    <t>附件2</t>
  </si>
  <si>
    <t>四川省民政厅2022年5月直属事业单位公招工作人员入围面试人员笔试、面试总成绩及排名</t>
  </si>
  <si>
    <t>招聘
单位</t>
  </si>
  <si>
    <t xml:space="preserve">岗位编码
岗位名称 </t>
  </si>
  <si>
    <t>招聘人数</t>
  </si>
  <si>
    <t>姓名</t>
  </si>
  <si>
    <t>准考证号</t>
  </si>
  <si>
    <t>笔试
总成绩</t>
  </si>
  <si>
    <t>笔试
折合成绩
（40%）</t>
  </si>
  <si>
    <t>面试成绩</t>
  </si>
  <si>
    <t>面试
折合成绩（60%）</t>
  </si>
  <si>
    <t>总成绩</t>
  </si>
  <si>
    <t>岗位排名</t>
  </si>
  <si>
    <t>是否进入
体检名单</t>
  </si>
  <si>
    <t>备注</t>
  </si>
  <si>
    <t>四川省康复辅具技术服务中心（四川省民政康复医院）</t>
  </si>
  <si>
    <r>
      <t xml:space="preserve">18010001
</t>
    </r>
    <r>
      <rPr>
        <sz val="11"/>
        <rFont val="宋体"/>
        <family val="0"/>
      </rPr>
      <t>中医医生</t>
    </r>
  </si>
  <si>
    <t>李云洪</t>
  </si>
  <si>
    <t>3251210219423</t>
  </si>
  <si>
    <t>是</t>
  </si>
  <si>
    <t>陈海若</t>
  </si>
  <si>
    <t>3251210218729</t>
  </si>
  <si>
    <t>否</t>
  </si>
  <si>
    <t>苏兰</t>
  </si>
  <si>
    <t>3251210218911</t>
  </si>
  <si>
    <r>
      <t xml:space="preserve">18010002
</t>
    </r>
    <r>
      <rPr>
        <sz val="11"/>
        <rFont val="宋体"/>
        <family val="0"/>
      </rPr>
      <t>内科医生</t>
    </r>
  </si>
  <si>
    <t>谢婧</t>
  </si>
  <si>
    <t>3251210219312</t>
  </si>
  <si>
    <t>面试成绩未达到75分</t>
  </si>
  <si>
    <t>四川省社会福利有奖募捐委员会办公室（四川省福利彩票发行中心）</t>
  </si>
  <si>
    <r>
      <t xml:space="preserve">18020006
</t>
    </r>
    <r>
      <rPr>
        <sz val="11"/>
        <rFont val="宋体"/>
        <family val="0"/>
      </rPr>
      <t>财务管理</t>
    </r>
  </si>
  <si>
    <t>罗川</t>
  </si>
  <si>
    <t>3251210500117</t>
  </si>
  <si>
    <t>肖逸</t>
  </si>
  <si>
    <t>3251211110030</t>
  </si>
  <si>
    <t>邹槟莲</t>
  </si>
  <si>
    <t>3251211122526</t>
  </si>
  <si>
    <r>
      <t xml:space="preserve">18020007
</t>
    </r>
    <r>
      <rPr>
        <sz val="11"/>
        <rFont val="宋体"/>
        <family val="0"/>
      </rPr>
      <t>档案管理</t>
    </r>
  </si>
  <si>
    <t>文雯</t>
  </si>
  <si>
    <t>3251211106818</t>
  </si>
  <si>
    <t>康卓妮</t>
  </si>
  <si>
    <t>3251210709219</t>
  </si>
  <si>
    <t>刘丹</t>
  </si>
  <si>
    <t>3251211231713</t>
  </si>
  <si>
    <t>晚霞报社</t>
  </si>
  <si>
    <r>
      <t xml:space="preserve">18030008
 </t>
    </r>
    <r>
      <rPr>
        <sz val="11"/>
        <rFont val="宋体"/>
        <family val="0"/>
      </rPr>
      <t>新媒体运营</t>
    </r>
  </si>
  <si>
    <t>王楠</t>
  </si>
  <si>
    <t>3251210215025</t>
  </si>
  <si>
    <t>汪伦</t>
  </si>
  <si>
    <t>3251210402209</t>
  </si>
  <si>
    <t>曾潇颖</t>
  </si>
  <si>
    <t>3251210804625</t>
  </si>
  <si>
    <t>四川老年大学</t>
  </si>
  <si>
    <r>
      <t xml:space="preserve">18040009
</t>
    </r>
    <r>
      <rPr>
        <sz val="11"/>
        <rFont val="宋体"/>
        <family val="0"/>
      </rPr>
      <t>新媒体编导</t>
    </r>
  </si>
  <si>
    <t>张子涵</t>
  </si>
  <si>
    <t>3251211116221</t>
  </si>
  <si>
    <t>刘科</t>
  </si>
  <si>
    <t>3251211303413</t>
  </si>
  <si>
    <t>罗巧阳</t>
  </si>
  <si>
    <t>3251211111814</t>
  </si>
  <si>
    <t>面试缺考，自动放弃面试资格</t>
  </si>
  <si>
    <t>四川省养老服务中心</t>
  </si>
  <si>
    <r>
      <t xml:space="preserve">18050010
</t>
    </r>
    <r>
      <rPr>
        <sz val="11"/>
        <rFont val="宋体"/>
        <family val="0"/>
      </rPr>
      <t>文秘</t>
    </r>
  </si>
  <si>
    <t>伍丹</t>
  </si>
  <si>
    <t>3251210112128</t>
  </si>
  <si>
    <t>王娜</t>
  </si>
  <si>
    <t>3251210213410</t>
  </si>
  <si>
    <t>王雪梅</t>
  </si>
  <si>
    <t>3251210902806</t>
  </si>
  <si>
    <r>
      <t xml:space="preserve">18050011
</t>
    </r>
    <r>
      <rPr>
        <sz val="11"/>
        <rFont val="宋体"/>
        <family val="0"/>
      </rPr>
      <t>计算机信息管理</t>
    </r>
  </si>
  <si>
    <t>邱道英</t>
  </si>
  <si>
    <t>3251211124703</t>
  </si>
  <si>
    <t>喻力</t>
  </si>
  <si>
    <t>3251210509120</t>
  </si>
  <si>
    <t>陈吉</t>
  </si>
  <si>
    <t>3251211237504</t>
  </si>
  <si>
    <t>18050012
社会工作</t>
  </si>
  <si>
    <t>蔡达辉</t>
  </si>
  <si>
    <t>3251210216313</t>
  </si>
  <si>
    <t>罗正琼</t>
  </si>
  <si>
    <t>3251210710022</t>
  </si>
  <si>
    <t>龙春</t>
  </si>
  <si>
    <t>3251210506130</t>
  </si>
  <si>
    <t>王晓</t>
  </si>
  <si>
    <t>3251211115520</t>
  </si>
  <si>
    <t>递补进入
面试</t>
  </si>
  <si>
    <t>蒋晨曦</t>
  </si>
  <si>
    <t>3251211001226</t>
  </si>
  <si>
    <t>黄媛</t>
  </si>
  <si>
    <t>3251210700923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</si>
</sst>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0"/>
      <name val="Arial"/>
      <family val="2"/>
    </font>
    <font>
      <sz val="11"/>
      <name val="宋体"/>
      <family val="0"/>
    </font>
    <font>
      <sz val="16"/>
      <name val="黑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name val="Arial"/>
      <family val="2"/>
    </font>
    <font>
      <b/>
      <sz val="10"/>
      <name val="宋体"/>
      <family val="0"/>
    </font>
    <font>
      <sz val="10"/>
      <color indexed="10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7"/>
      <name val="宋体"/>
      <family val="0"/>
    </font>
    <font>
      <sz val="11"/>
      <color indexed="17"/>
      <name val="宋体"/>
      <family val="0"/>
    </font>
    <font>
      <b/>
      <sz val="18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1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>
        <color rgb="FF000000"/>
      </right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9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0" fontId="35" fillId="0" borderId="3" applyNumberFormat="0" applyFill="0" applyAlignment="0" applyProtection="0"/>
    <xf numFmtId="42" fontId="0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0" fillId="12" borderId="0" applyNumberFormat="0" applyBorder="0" applyAlignment="0" applyProtection="0"/>
    <xf numFmtId="44" fontId="0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39" fillId="14" borderId="4" applyNumberFormat="0" applyAlignment="0" applyProtection="0"/>
    <xf numFmtId="0" fontId="4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41" fillId="18" borderId="4" applyNumberFormat="0" applyAlignment="0" applyProtection="0"/>
    <xf numFmtId="0" fontId="42" fillId="14" borderId="5" applyNumberFormat="0" applyAlignment="0" applyProtection="0"/>
    <xf numFmtId="0" fontId="43" fillId="19" borderId="6" applyNumberFormat="0" applyAlignment="0" applyProtection="0"/>
    <xf numFmtId="0" fontId="44" fillId="0" borderId="7" applyNumberFormat="0" applyFill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45" fillId="22" borderId="8" applyNumberFormat="0" applyFont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8" fillId="25" borderId="0" applyNumberFormat="0" applyBorder="0" applyAlignment="0" applyProtection="0"/>
    <xf numFmtId="0" fontId="30" fillId="26" borderId="0" applyNumberFormat="0" applyBorder="0" applyAlignment="0" applyProtection="0"/>
    <xf numFmtId="0" fontId="49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tabSelected="1" workbookViewId="0" topLeftCell="A1">
      <selection activeCell="R6" sqref="R6:S6"/>
    </sheetView>
  </sheetViews>
  <sheetFormatPr defaultColWidth="9.140625" defaultRowHeight="12.75"/>
  <cols>
    <col min="1" max="1" width="12.421875" style="0" customWidth="1"/>
    <col min="2" max="2" width="12.140625" style="0" customWidth="1"/>
    <col min="3" max="3" width="9.140625" style="2" customWidth="1"/>
    <col min="4" max="4" width="13.8515625" style="0" customWidth="1"/>
    <col min="5" max="5" width="18.421875" style="0" customWidth="1"/>
    <col min="7" max="7" width="10.00390625" style="0" customWidth="1"/>
    <col min="11" max="11" width="8.8515625" style="0" bestFit="1" customWidth="1"/>
    <col min="12" max="12" width="10.140625" style="0" customWidth="1"/>
    <col min="13" max="13" width="15.00390625" style="0" customWidth="1"/>
  </cols>
  <sheetData>
    <row r="1" ht="25.5" customHeight="1">
      <c r="A1" s="3" t="s">
        <v>0</v>
      </c>
    </row>
    <row r="2" spans="1:13" s="1" customFormat="1" ht="54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2" customFormat="1" ht="42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25" t="s">
        <v>7</v>
      </c>
      <c r="G3" s="26" t="s">
        <v>8</v>
      </c>
      <c r="H3" s="26" t="s">
        <v>9</v>
      </c>
      <c r="I3" s="26" t="s">
        <v>10</v>
      </c>
      <c r="J3" s="26" t="s">
        <v>11</v>
      </c>
      <c r="K3" s="26" t="s">
        <v>12</v>
      </c>
      <c r="L3" s="26" t="s">
        <v>13</v>
      </c>
      <c r="M3" s="26" t="s">
        <v>14</v>
      </c>
    </row>
    <row r="4" spans="1:13" s="2" customFormat="1" ht="33" customHeight="1">
      <c r="A4" s="6" t="s">
        <v>15</v>
      </c>
      <c r="B4" s="7" t="s">
        <v>16</v>
      </c>
      <c r="C4" s="8">
        <v>1</v>
      </c>
      <c r="D4" s="9" t="s">
        <v>17</v>
      </c>
      <c r="E4" s="27" t="s">
        <v>18</v>
      </c>
      <c r="F4" s="27">
        <v>76</v>
      </c>
      <c r="G4" s="28">
        <f aca="true" t="shared" si="0" ref="G4:G31">F4*0.4</f>
        <v>30.400000000000002</v>
      </c>
      <c r="H4" s="29">
        <v>78.8</v>
      </c>
      <c r="I4" s="31">
        <f aca="true" t="shared" si="1" ref="I4:I18">H4*0.6</f>
        <v>47.279999999999994</v>
      </c>
      <c r="J4" s="30">
        <f aca="true" t="shared" si="2" ref="J4:J31">G4+I4</f>
        <v>77.67999999999999</v>
      </c>
      <c r="K4" s="27">
        <v>1</v>
      </c>
      <c r="L4" s="35" t="s">
        <v>19</v>
      </c>
      <c r="M4" s="37"/>
    </row>
    <row r="5" spans="1:13" s="2" customFormat="1" ht="33" customHeight="1">
      <c r="A5" s="6"/>
      <c r="B5" s="10"/>
      <c r="C5" s="8"/>
      <c r="D5" s="11" t="s">
        <v>20</v>
      </c>
      <c r="E5" s="30" t="s">
        <v>21</v>
      </c>
      <c r="F5" s="30">
        <v>62</v>
      </c>
      <c r="G5" s="31">
        <f t="shared" si="0"/>
        <v>24.8</v>
      </c>
      <c r="H5" s="32">
        <v>78.2</v>
      </c>
      <c r="I5" s="31">
        <f t="shared" si="1"/>
        <v>46.92</v>
      </c>
      <c r="J5" s="30">
        <f t="shared" si="2"/>
        <v>71.72</v>
      </c>
      <c r="K5" s="27">
        <v>2</v>
      </c>
      <c r="L5" s="36" t="s">
        <v>22</v>
      </c>
      <c r="M5" s="36"/>
    </row>
    <row r="6" spans="1:13" s="2" customFormat="1" ht="33" customHeight="1">
      <c r="A6" s="6"/>
      <c r="B6" s="10"/>
      <c r="C6" s="12"/>
      <c r="D6" s="11" t="s">
        <v>23</v>
      </c>
      <c r="E6" s="30" t="s">
        <v>24</v>
      </c>
      <c r="F6" s="30">
        <v>61</v>
      </c>
      <c r="G6" s="31">
        <f t="shared" si="0"/>
        <v>24.400000000000002</v>
      </c>
      <c r="H6" s="32">
        <v>75.4</v>
      </c>
      <c r="I6" s="31">
        <f t="shared" si="1"/>
        <v>45.24</v>
      </c>
      <c r="J6" s="30">
        <f t="shared" si="2"/>
        <v>69.64</v>
      </c>
      <c r="K6" s="27">
        <v>3</v>
      </c>
      <c r="L6" s="36" t="s">
        <v>22</v>
      </c>
      <c r="M6" s="36"/>
    </row>
    <row r="7" spans="1:13" s="2" customFormat="1" ht="33" customHeight="1">
      <c r="A7" s="6"/>
      <c r="B7" s="13" t="s">
        <v>25</v>
      </c>
      <c r="C7" s="8">
        <v>1</v>
      </c>
      <c r="D7" s="11" t="s">
        <v>26</v>
      </c>
      <c r="E7" s="30" t="s">
        <v>27</v>
      </c>
      <c r="F7" s="30">
        <v>70</v>
      </c>
      <c r="G7" s="31">
        <f t="shared" si="0"/>
        <v>28</v>
      </c>
      <c r="H7" s="32">
        <v>53.6</v>
      </c>
      <c r="I7" s="31">
        <f t="shared" si="1"/>
        <v>32.16</v>
      </c>
      <c r="J7" s="30">
        <f t="shared" si="2"/>
        <v>60.16</v>
      </c>
      <c r="K7" s="27"/>
      <c r="L7" s="36" t="s">
        <v>22</v>
      </c>
      <c r="M7" s="20" t="s">
        <v>28</v>
      </c>
    </row>
    <row r="8" spans="1:13" s="2" customFormat="1" ht="33" customHeight="1">
      <c r="A8" s="14" t="s">
        <v>29</v>
      </c>
      <c r="B8" s="15" t="s">
        <v>30</v>
      </c>
      <c r="C8" s="16">
        <v>1</v>
      </c>
      <c r="D8" s="11" t="s">
        <v>31</v>
      </c>
      <c r="E8" s="30" t="s">
        <v>32</v>
      </c>
      <c r="F8" s="30">
        <v>75.1</v>
      </c>
      <c r="G8" s="31">
        <f t="shared" si="0"/>
        <v>30.04</v>
      </c>
      <c r="H8" s="32">
        <v>85.6</v>
      </c>
      <c r="I8" s="31">
        <f t="shared" si="1"/>
        <v>51.35999999999999</v>
      </c>
      <c r="J8" s="30">
        <f t="shared" si="2"/>
        <v>81.39999999999999</v>
      </c>
      <c r="K8" s="27">
        <v>1</v>
      </c>
      <c r="L8" s="35" t="s">
        <v>19</v>
      </c>
      <c r="M8" s="36"/>
    </row>
    <row r="9" spans="1:13" s="2" customFormat="1" ht="33" customHeight="1">
      <c r="A9" s="6"/>
      <c r="B9" s="17"/>
      <c r="C9" s="8"/>
      <c r="D9" s="11" t="s">
        <v>33</v>
      </c>
      <c r="E9" s="30" t="s">
        <v>34</v>
      </c>
      <c r="F9" s="30">
        <v>82.1</v>
      </c>
      <c r="G9" s="31">
        <f t="shared" si="0"/>
        <v>32.839999999999996</v>
      </c>
      <c r="H9" s="32">
        <v>78.8</v>
      </c>
      <c r="I9" s="31">
        <f t="shared" si="1"/>
        <v>47.279999999999994</v>
      </c>
      <c r="J9" s="30">
        <f t="shared" si="2"/>
        <v>80.11999999999999</v>
      </c>
      <c r="K9" s="27">
        <v>2</v>
      </c>
      <c r="L9" s="36" t="s">
        <v>22</v>
      </c>
      <c r="M9" s="36"/>
    </row>
    <row r="10" spans="1:13" s="2" customFormat="1" ht="33" customHeight="1">
      <c r="A10" s="6"/>
      <c r="B10" s="17"/>
      <c r="C10" s="12"/>
      <c r="D10" s="11" t="s">
        <v>35</v>
      </c>
      <c r="E10" s="30" t="s">
        <v>36</v>
      </c>
      <c r="F10" s="30">
        <v>75.2</v>
      </c>
      <c r="G10" s="31">
        <f t="shared" si="0"/>
        <v>30.080000000000002</v>
      </c>
      <c r="H10" s="32">
        <v>81</v>
      </c>
      <c r="I10" s="31">
        <f t="shared" si="1"/>
        <v>48.6</v>
      </c>
      <c r="J10" s="30">
        <f t="shared" si="2"/>
        <v>78.68</v>
      </c>
      <c r="K10" s="27">
        <v>3</v>
      </c>
      <c r="L10" s="36" t="s">
        <v>22</v>
      </c>
      <c r="M10" s="36"/>
    </row>
    <row r="11" spans="1:13" s="2" customFormat="1" ht="33" customHeight="1">
      <c r="A11" s="6"/>
      <c r="B11" s="15" t="s">
        <v>37</v>
      </c>
      <c r="C11" s="16">
        <v>1</v>
      </c>
      <c r="D11" s="11" t="s">
        <v>38</v>
      </c>
      <c r="E11" s="30" t="s">
        <v>39</v>
      </c>
      <c r="F11" s="30">
        <v>76.2</v>
      </c>
      <c r="G11" s="31">
        <f t="shared" si="0"/>
        <v>30.480000000000004</v>
      </c>
      <c r="H11" s="32">
        <v>84.6</v>
      </c>
      <c r="I11" s="31">
        <f t="shared" si="1"/>
        <v>50.76</v>
      </c>
      <c r="J11" s="30">
        <f t="shared" si="2"/>
        <v>81.24000000000001</v>
      </c>
      <c r="K11" s="27">
        <v>1</v>
      </c>
      <c r="L11" s="35" t="s">
        <v>19</v>
      </c>
      <c r="M11" s="36"/>
    </row>
    <row r="12" spans="1:13" s="2" customFormat="1" ht="33" customHeight="1">
      <c r="A12" s="6"/>
      <c r="B12" s="17"/>
      <c r="C12" s="8"/>
      <c r="D12" s="11" t="s">
        <v>40</v>
      </c>
      <c r="E12" s="30" t="s">
        <v>41</v>
      </c>
      <c r="F12" s="30">
        <v>79.6</v>
      </c>
      <c r="G12" s="31">
        <f t="shared" si="0"/>
        <v>31.84</v>
      </c>
      <c r="H12" s="32">
        <v>81.2</v>
      </c>
      <c r="I12" s="31">
        <f t="shared" si="1"/>
        <v>48.72</v>
      </c>
      <c r="J12" s="30">
        <f t="shared" si="2"/>
        <v>80.56</v>
      </c>
      <c r="K12" s="27">
        <v>2</v>
      </c>
      <c r="L12" s="36" t="s">
        <v>22</v>
      </c>
      <c r="M12" s="36"/>
    </row>
    <row r="13" spans="1:21" s="2" customFormat="1" ht="33" customHeight="1">
      <c r="A13" s="18"/>
      <c r="B13" s="17"/>
      <c r="C13" s="12"/>
      <c r="D13" s="11" t="s">
        <v>42</v>
      </c>
      <c r="E13" s="30" t="s">
        <v>43</v>
      </c>
      <c r="F13" s="30">
        <v>76.2</v>
      </c>
      <c r="G13" s="31">
        <f t="shared" si="0"/>
        <v>30.480000000000004</v>
      </c>
      <c r="H13" s="32">
        <v>82</v>
      </c>
      <c r="I13" s="31">
        <f t="shared" si="1"/>
        <v>49.199999999999996</v>
      </c>
      <c r="J13" s="30">
        <f t="shared" si="2"/>
        <v>79.68</v>
      </c>
      <c r="K13" s="27">
        <v>3</v>
      </c>
      <c r="L13" s="36" t="s">
        <v>22</v>
      </c>
      <c r="M13" s="36"/>
      <c r="Q13" s="38"/>
      <c r="R13" s="39"/>
      <c r="S13" s="40"/>
      <c r="T13" s="40"/>
      <c r="U13" s="38"/>
    </row>
    <row r="14" spans="1:13" s="2" customFormat="1" ht="33" customHeight="1">
      <c r="A14" s="14" t="s">
        <v>44</v>
      </c>
      <c r="B14" s="19" t="s">
        <v>45</v>
      </c>
      <c r="C14" s="16">
        <v>1</v>
      </c>
      <c r="D14" s="11" t="s">
        <v>46</v>
      </c>
      <c r="E14" s="30" t="s">
        <v>47</v>
      </c>
      <c r="F14" s="30">
        <v>76.4</v>
      </c>
      <c r="G14" s="31">
        <f t="shared" si="0"/>
        <v>30.560000000000002</v>
      </c>
      <c r="H14" s="32">
        <v>83</v>
      </c>
      <c r="I14" s="31">
        <f t="shared" si="1"/>
        <v>49.8</v>
      </c>
      <c r="J14" s="30">
        <f t="shared" si="2"/>
        <v>80.36</v>
      </c>
      <c r="K14" s="27">
        <v>1</v>
      </c>
      <c r="L14" s="35" t="s">
        <v>19</v>
      </c>
      <c r="M14" s="36"/>
    </row>
    <row r="15" spans="1:13" s="2" customFormat="1" ht="33" customHeight="1">
      <c r="A15" s="6"/>
      <c r="B15" s="19"/>
      <c r="C15" s="8"/>
      <c r="D15" s="11" t="s">
        <v>48</v>
      </c>
      <c r="E15" s="30" t="s">
        <v>49</v>
      </c>
      <c r="F15" s="30">
        <v>73.1</v>
      </c>
      <c r="G15" s="31">
        <f t="shared" si="0"/>
        <v>29.24</v>
      </c>
      <c r="H15" s="32">
        <v>79.4</v>
      </c>
      <c r="I15" s="31">
        <f t="shared" si="1"/>
        <v>47.64</v>
      </c>
      <c r="J15" s="30">
        <f t="shared" si="2"/>
        <v>76.88</v>
      </c>
      <c r="K15" s="27">
        <v>2</v>
      </c>
      <c r="L15" s="36" t="s">
        <v>22</v>
      </c>
      <c r="M15" s="36"/>
    </row>
    <row r="16" spans="1:13" s="2" customFormat="1" ht="33" customHeight="1">
      <c r="A16" s="18"/>
      <c r="B16" s="19"/>
      <c r="C16" s="12"/>
      <c r="D16" s="11" t="s">
        <v>50</v>
      </c>
      <c r="E16" s="30" t="s">
        <v>51</v>
      </c>
      <c r="F16" s="30">
        <v>73.9</v>
      </c>
      <c r="G16" s="31">
        <f t="shared" si="0"/>
        <v>29.560000000000002</v>
      </c>
      <c r="H16" s="32">
        <v>78</v>
      </c>
      <c r="I16" s="31">
        <f t="shared" si="1"/>
        <v>46.8</v>
      </c>
      <c r="J16" s="30">
        <f t="shared" si="2"/>
        <v>76.36</v>
      </c>
      <c r="K16" s="27">
        <v>3</v>
      </c>
      <c r="L16" s="36" t="s">
        <v>22</v>
      </c>
      <c r="M16" s="36"/>
    </row>
    <row r="17" spans="1:13" s="2" customFormat="1" ht="33" customHeight="1">
      <c r="A17" s="14" t="s">
        <v>52</v>
      </c>
      <c r="B17" s="15" t="s">
        <v>53</v>
      </c>
      <c r="C17" s="16">
        <v>1</v>
      </c>
      <c r="D17" s="11" t="s">
        <v>54</v>
      </c>
      <c r="E17" s="30" t="s">
        <v>55</v>
      </c>
      <c r="F17" s="30">
        <v>76.4</v>
      </c>
      <c r="G17" s="31">
        <f t="shared" si="0"/>
        <v>30.560000000000002</v>
      </c>
      <c r="H17" s="32">
        <v>86.2</v>
      </c>
      <c r="I17" s="31">
        <f t="shared" si="1"/>
        <v>51.72</v>
      </c>
      <c r="J17" s="30">
        <f t="shared" si="2"/>
        <v>82.28</v>
      </c>
      <c r="K17" s="27">
        <v>1</v>
      </c>
      <c r="L17" s="35" t="s">
        <v>19</v>
      </c>
      <c r="M17" s="36"/>
    </row>
    <row r="18" spans="1:13" s="2" customFormat="1" ht="33" customHeight="1">
      <c r="A18" s="6"/>
      <c r="B18" s="17"/>
      <c r="C18" s="8"/>
      <c r="D18" s="11" t="s">
        <v>56</v>
      </c>
      <c r="E18" s="30" t="s">
        <v>57</v>
      </c>
      <c r="F18" s="30">
        <v>73.2</v>
      </c>
      <c r="G18" s="31">
        <f t="shared" si="0"/>
        <v>29.28</v>
      </c>
      <c r="H18" s="32">
        <v>87.2</v>
      </c>
      <c r="I18" s="31">
        <f t="shared" si="1"/>
        <v>52.32</v>
      </c>
      <c r="J18" s="30">
        <f t="shared" si="2"/>
        <v>81.6</v>
      </c>
      <c r="K18" s="27">
        <v>2</v>
      </c>
      <c r="L18" s="36" t="s">
        <v>22</v>
      </c>
      <c r="M18" s="36"/>
    </row>
    <row r="19" spans="1:13" s="2" customFormat="1" ht="33" customHeight="1">
      <c r="A19" s="6"/>
      <c r="B19" s="17"/>
      <c r="C19" s="12"/>
      <c r="D19" s="11" t="s">
        <v>58</v>
      </c>
      <c r="E19" s="30" t="s">
        <v>59</v>
      </c>
      <c r="F19" s="30">
        <v>76.5</v>
      </c>
      <c r="G19" s="31">
        <f t="shared" si="0"/>
        <v>30.6</v>
      </c>
      <c r="H19" s="31"/>
      <c r="I19" s="31"/>
      <c r="J19" s="30">
        <f t="shared" si="2"/>
        <v>30.6</v>
      </c>
      <c r="K19" s="27"/>
      <c r="L19" s="36" t="s">
        <v>22</v>
      </c>
      <c r="M19" s="20" t="s">
        <v>60</v>
      </c>
    </row>
    <row r="20" spans="1:15" ht="33" customHeight="1">
      <c r="A20" s="20" t="s">
        <v>61</v>
      </c>
      <c r="B20" s="21" t="s">
        <v>62</v>
      </c>
      <c r="C20" s="22">
        <v>1</v>
      </c>
      <c r="D20" s="11" t="s">
        <v>63</v>
      </c>
      <c r="E20" s="30" t="s">
        <v>64</v>
      </c>
      <c r="F20" s="30">
        <v>89.8</v>
      </c>
      <c r="G20" s="31">
        <f t="shared" si="0"/>
        <v>35.92</v>
      </c>
      <c r="H20" s="33">
        <v>85.6</v>
      </c>
      <c r="I20" s="31">
        <f aca="true" t="shared" si="3" ref="I20:I31">H20*0.6</f>
        <v>51.35999999999999</v>
      </c>
      <c r="J20" s="30">
        <f t="shared" si="2"/>
        <v>87.28</v>
      </c>
      <c r="K20" s="27">
        <v>1</v>
      </c>
      <c r="L20" s="35" t="s">
        <v>19</v>
      </c>
      <c r="M20" s="36"/>
      <c r="N20" s="2"/>
      <c r="O20" s="2"/>
    </row>
    <row r="21" spans="1:15" ht="33" customHeight="1">
      <c r="A21" s="20"/>
      <c r="B21" s="10"/>
      <c r="C21" s="23"/>
      <c r="D21" s="11" t="s">
        <v>65</v>
      </c>
      <c r="E21" s="30" t="s">
        <v>66</v>
      </c>
      <c r="F21" s="30">
        <v>78</v>
      </c>
      <c r="G21" s="31">
        <f t="shared" si="0"/>
        <v>31.200000000000003</v>
      </c>
      <c r="H21" s="34">
        <v>83.4</v>
      </c>
      <c r="I21" s="31">
        <f t="shared" si="3"/>
        <v>50.04</v>
      </c>
      <c r="J21" s="30">
        <f t="shared" si="2"/>
        <v>81.24000000000001</v>
      </c>
      <c r="K21" s="27">
        <v>2</v>
      </c>
      <c r="L21" s="36" t="s">
        <v>22</v>
      </c>
      <c r="M21" s="36"/>
      <c r="N21" s="2"/>
      <c r="O21" s="2"/>
    </row>
    <row r="22" spans="1:15" ht="33" customHeight="1">
      <c r="A22" s="20"/>
      <c r="B22" s="10"/>
      <c r="C22" s="23"/>
      <c r="D22" s="11" t="s">
        <v>67</v>
      </c>
      <c r="E22" s="30" t="s">
        <v>68</v>
      </c>
      <c r="F22" s="30">
        <v>78.8</v>
      </c>
      <c r="G22" s="31">
        <f t="shared" si="0"/>
        <v>31.52</v>
      </c>
      <c r="H22" s="34">
        <v>81.8</v>
      </c>
      <c r="I22" s="31">
        <f t="shared" si="3"/>
        <v>49.08</v>
      </c>
      <c r="J22" s="30">
        <f t="shared" si="2"/>
        <v>80.6</v>
      </c>
      <c r="K22" s="27">
        <v>3</v>
      </c>
      <c r="L22" s="36" t="s">
        <v>22</v>
      </c>
      <c r="M22" s="36"/>
      <c r="N22" s="2"/>
      <c r="O22" s="2"/>
    </row>
    <row r="23" spans="1:15" ht="33" customHeight="1">
      <c r="A23" s="20"/>
      <c r="B23" s="21" t="s">
        <v>69</v>
      </c>
      <c r="C23" s="22">
        <v>1</v>
      </c>
      <c r="D23" s="11" t="s">
        <v>70</v>
      </c>
      <c r="E23" s="30" t="s">
        <v>71</v>
      </c>
      <c r="F23" s="30">
        <v>77</v>
      </c>
      <c r="G23" s="31">
        <f t="shared" si="0"/>
        <v>30.8</v>
      </c>
      <c r="H23" s="34">
        <v>78</v>
      </c>
      <c r="I23" s="31">
        <f t="shared" si="3"/>
        <v>46.8</v>
      </c>
      <c r="J23" s="30">
        <f t="shared" si="2"/>
        <v>77.6</v>
      </c>
      <c r="K23" s="27">
        <v>1</v>
      </c>
      <c r="L23" s="35" t="s">
        <v>19</v>
      </c>
      <c r="M23" s="36"/>
      <c r="N23" s="2"/>
      <c r="O23" s="2"/>
    </row>
    <row r="24" spans="1:15" ht="33" customHeight="1">
      <c r="A24" s="20"/>
      <c r="B24" s="10"/>
      <c r="C24" s="23"/>
      <c r="D24" s="11" t="s">
        <v>72</v>
      </c>
      <c r="E24" s="30" t="s">
        <v>73</v>
      </c>
      <c r="F24" s="30">
        <v>71.5</v>
      </c>
      <c r="G24" s="31">
        <f t="shared" si="0"/>
        <v>28.6</v>
      </c>
      <c r="H24" s="34">
        <v>78.6</v>
      </c>
      <c r="I24" s="31">
        <f t="shared" si="3"/>
        <v>47.16</v>
      </c>
      <c r="J24" s="30">
        <f t="shared" si="2"/>
        <v>75.75999999999999</v>
      </c>
      <c r="K24" s="27">
        <v>2</v>
      </c>
      <c r="L24" s="36" t="s">
        <v>22</v>
      </c>
      <c r="M24" s="36"/>
      <c r="N24" s="2"/>
      <c r="O24" s="2"/>
    </row>
    <row r="25" spans="1:15" ht="33" customHeight="1">
      <c r="A25" s="20"/>
      <c r="B25" s="10"/>
      <c r="C25" s="24"/>
      <c r="D25" s="11" t="s">
        <v>74</v>
      </c>
      <c r="E25" s="30" t="s">
        <v>75</v>
      </c>
      <c r="F25" s="30">
        <v>69.5</v>
      </c>
      <c r="G25" s="31">
        <f t="shared" si="0"/>
        <v>27.8</v>
      </c>
      <c r="H25" s="34">
        <v>72.6</v>
      </c>
      <c r="I25" s="31">
        <f t="shared" si="3"/>
        <v>43.559999999999995</v>
      </c>
      <c r="J25" s="30">
        <f t="shared" si="2"/>
        <v>71.36</v>
      </c>
      <c r="K25" s="27">
        <v>3</v>
      </c>
      <c r="L25" s="36" t="s">
        <v>22</v>
      </c>
      <c r="M25" s="36"/>
      <c r="N25" s="2"/>
      <c r="O25" s="2"/>
    </row>
    <row r="26" spans="1:15" ht="33" customHeight="1">
      <c r="A26" s="20"/>
      <c r="B26" s="21" t="s">
        <v>76</v>
      </c>
      <c r="C26" s="22">
        <v>2</v>
      </c>
      <c r="D26" s="11" t="s">
        <v>77</v>
      </c>
      <c r="E26" s="30" t="s">
        <v>78</v>
      </c>
      <c r="F26" s="30">
        <v>73.2</v>
      </c>
      <c r="G26" s="31">
        <f t="shared" si="0"/>
        <v>29.28</v>
      </c>
      <c r="H26" s="34">
        <v>85.6</v>
      </c>
      <c r="I26" s="31">
        <f t="shared" si="3"/>
        <v>51.35999999999999</v>
      </c>
      <c r="J26" s="30">
        <f t="shared" si="2"/>
        <v>80.63999999999999</v>
      </c>
      <c r="K26" s="27">
        <v>1</v>
      </c>
      <c r="L26" s="35" t="s">
        <v>19</v>
      </c>
      <c r="M26" s="36"/>
      <c r="N26" s="2"/>
      <c r="O26" s="2"/>
    </row>
    <row r="27" spans="1:15" ht="33" customHeight="1">
      <c r="A27" s="20"/>
      <c r="B27" s="21"/>
      <c r="C27" s="23"/>
      <c r="D27" s="11" t="s">
        <v>79</v>
      </c>
      <c r="E27" s="30" t="s">
        <v>80</v>
      </c>
      <c r="F27" s="30">
        <v>75.8</v>
      </c>
      <c r="G27" s="31">
        <f t="shared" si="0"/>
        <v>30.32</v>
      </c>
      <c r="H27" s="34">
        <v>83.4</v>
      </c>
      <c r="I27" s="31">
        <f t="shared" si="3"/>
        <v>50.04</v>
      </c>
      <c r="J27" s="30">
        <f t="shared" si="2"/>
        <v>80.36</v>
      </c>
      <c r="K27" s="27">
        <v>2</v>
      </c>
      <c r="L27" s="35" t="s">
        <v>19</v>
      </c>
      <c r="M27" s="36"/>
      <c r="N27" s="2"/>
      <c r="O27" s="2"/>
    </row>
    <row r="28" spans="1:18" ht="33" customHeight="1">
      <c r="A28" s="20"/>
      <c r="B28" s="21"/>
      <c r="C28" s="23"/>
      <c r="D28" s="11" t="s">
        <v>81</v>
      </c>
      <c r="E28" s="30" t="s">
        <v>82</v>
      </c>
      <c r="F28" s="30">
        <v>73.6</v>
      </c>
      <c r="G28" s="31">
        <f t="shared" si="0"/>
        <v>29.439999999999998</v>
      </c>
      <c r="H28" s="34">
        <v>84.2</v>
      </c>
      <c r="I28" s="31">
        <f t="shared" si="3"/>
        <v>50.52</v>
      </c>
      <c r="J28" s="30">
        <f t="shared" si="2"/>
        <v>79.96000000000001</v>
      </c>
      <c r="K28" s="27">
        <v>3</v>
      </c>
      <c r="L28" s="36" t="s">
        <v>22</v>
      </c>
      <c r="M28" s="36"/>
      <c r="N28" s="2"/>
      <c r="O28" s="2"/>
      <c r="R28" s="35"/>
    </row>
    <row r="29" spans="1:15" ht="33" customHeight="1">
      <c r="A29" s="20"/>
      <c r="B29" s="21"/>
      <c r="C29" s="23"/>
      <c r="D29" s="11" t="s">
        <v>83</v>
      </c>
      <c r="E29" s="30" t="s">
        <v>84</v>
      </c>
      <c r="F29" s="30">
        <v>68.1</v>
      </c>
      <c r="G29" s="31">
        <f t="shared" si="0"/>
        <v>27.24</v>
      </c>
      <c r="H29" s="34">
        <v>84.2</v>
      </c>
      <c r="I29" s="31">
        <f t="shared" si="3"/>
        <v>50.52</v>
      </c>
      <c r="J29" s="30">
        <f t="shared" si="2"/>
        <v>77.76</v>
      </c>
      <c r="K29" s="27">
        <v>4</v>
      </c>
      <c r="L29" s="36" t="s">
        <v>22</v>
      </c>
      <c r="M29" s="20" t="s">
        <v>85</v>
      </c>
      <c r="N29" s="2"/>
      <c r="O29" s="2"/>
    </row>
    <row r="30" spans="1:15" ht="33" customHeight="1">
      <c r="A30" s="20"/>
      <c r="B30" s="21"/>
      <c r="C30" s="23"/>
      <c r="D30" s="11" t="s">
        <v>86</v>
      </c>
      <c r="E30" s="30" t="s">
        <v>87</v>
      </c>
      <c r="F30" s="30">
        <v>70.8</v>
      </c>
      <c r="G30" s="31">
        <f t="shared" si="0"/>
        <v>28.32</v>
      </c>
      <c r="H30" s="34">
        <v>78.2</v>
      </c>
      <c r="I30" s="31">
        <f t="shared" si="3"/>
        <v>46.92</v>
      </c>
      <c r="J30" s="30">
        <f t="shared" si="2"/>
        <v>75.24000000000001</v>
      </c>
      <c r="K30" s="27">
        <v>5</v>
      </c>
      <c r="L30" s="36" t="s">
        <v>22</v>
      </c>
      <c r="M30" s="20" t="s">
        <v>85</v>
      </c>
      <c r="N30" s="2"/>
      <c r="O30" s="2"/>
    </row>
    <row r="31" spans="1:15" ht="33" customHeight="1">
      <c r="A31" s="20"/>
      <c r="B31" s="21"/>
      <c r="C31" s="24"/>
      <c r="D31" s="11" t="s">
        <v>88</v>
      </c>
      <c r="E31" s="30" t="s">
        <v>89</v>
      </c>
      <c r="F31" s="30">
        <v>68.6</v>
      </c>
      <c r="G31" s="31">
        <f t="shared" si="0"/>
        <v>27.439999999999998</v>
      </c>
      <c r="H31" s="34">
        <v>77.4</v>
      </c>
      <c r="I31" s="31">
        <f t="shared" si="3"/>
        <v>46.440000000000005</v>
      </c>
      <c r="J31" s="30">
        <f t="shared" si="2"/>
        <v>73.88</v>
      </c>
      <c r="K31" s="27">
        <v>6</v>
      </c>
      <c r="L31" s="36" t="s">
        <v>22</v>
      </c>
      <c r="M31" s="20" t="s">
        <v>85</v>
      </c>
      <c r="N31" s="2"/>
      <c r="O31" s="2"/>
    </row>
  </sheetData>
  <sheetProtection/>
  <mergeCells count="22">
    <mergeCell ref="A2:M2"/>
    <mergeCell ref="A4:A7"/>
    <mergeCell ref="A8:A13"/>
    <mergeCell ref="A14:A16"/>
    <mergeCell ref="A17:A19"/>
    <mergeCell ref="A20:A31"/>
    <mergeCell ref="B4:B6"/>
    <mergeCell ref="B8:B10"/>
    <mergeCell ref="B11:B13"/>
    <mergeCell ref="B14:B16"/>
    <mergeCell ref="B17:B19"/>
    <mergeCell ref="B20:B22"/>
    <mergeCell ref="B23:B25"/>
    <mergeCell ref="B26:B31"/>
    <mergeCell ref="C4:C6"/>
    <mergeCell ref="C8:C10"/>
    <mergeCell ref="C11:C13"/>
    <mergeCell ref="C14:C16"/>
    <mergeCell ref="C17:C19"/>
    <mergeCell ref="C20:C22"/>
    <mergeCell ref="C23:C25"/>
    <mergeCell ref="C26:C31"/>
  </mergeCells>
  <printOptions/>
  <pageMargins left="0.7868055555555555" right="0.5118055555555555" top="1" bottom="1" header="0.5" footer="0.5"/>
  <pageSetup fitToHeight="1" fitToWidth="1" horizontalDpi="600" verticalDpi="600" orientation="portrait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XYP</dc:creator>
  <cp:keywords/>
  <dc:description/>
  <cp:lastModifiedBy>user</cp:lastModifiedBy>
  <cp:lastPrinted>2022-08-14T06:30:22Z</cp:lastPrinted>
  <dcterms:created xsi:type="dcterms:W3CDTF">2018-05-13T15:20:30Z</dcterms:created>
  <dcterms:modified xsi:type="dcterms:W3CDTF">2022-08-15T08:56:26Z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