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05" yWindow="-105" windowWidth="24240" windowHeight="137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J9" i="1"/>
  <c r="I9"/>
  <c r="J8"/>
  <c r="I8"/>
  <c r="J7"/>
  <c r="I7"/>
  <c r="J4"/>
  <c r="J11"/>
  <c r="J10"/>
  <c r="J6"/>
  <c r="J12"/>
  <c r="J5"/>
  <c r="J13"/>
  <c r="J14"/>
  <c r="J15"/>
  <c r="J16"/>
  <c r="J17"/>
  <c r="J18"/>
  <c r="J19"/>
  <c r="J20"/>
  <c r="J22"/>
  <c r="J23"/>
  <c r="J21"/>
  <c r="J24"/>
  <c r="I4"/>
  <c r="I11"/>
  <c r="I10"/>
  <c r="I6"/>
  <c r="I12"/>
  <c r="I5"/>
  <c r="I13"/>
  <c r="I14"/>
  <c r="I15"/>
  <c r="I16"/>
  <c r="I17"/>
  <c r="I18"/>
  <c r="I19"/>
  <c r="I20"/>
  <c r="I22"/>
  <c r="I23"/>
  <c r="I21"/>
  <c r="I24"/>
  <c r="K8" l="1"/>
  <c r="K9"/>
  <c r="K7"/>
  <c r="K23"/>
  <c r="K15" l="1"/>
  <c r="K6"/>
  <c r="K10"/>
  <c r="K21"/>
  <c r="K17"/>
  <c r="K14"/>
  <c r="K19"/>
  <c r="K13"/>
  <c r="K18"/>
  <c r="K11"/>
  <c r="K4"/>
  <c r="K5"/>
  <c r="K12"/>
  <c r="K20"/>
  <c r="K24"/>
  <c r="K16"/>
  <c r="K22"/>
</calcChain>
</file>

<file path=xl/sharedStrings.xml><?xml version="1.0" encoding="utf-8"?>
<sst xmlns="http://schemas.openxmlformats.org/spreadsheetml/2006/main" count="113" uniqueCount="79">
  <si>
    <t>附件：</t>
  </si>
  <si>
    <t>报考单位</t>
  </si>
  <si>
    <t>岗位名称</t>
  </si>
  <si>
    <t>职位编码</t>
  </si>
  <si>
    <t>招聘人数</t>
  </si>
  <si>
    <t>姓名</t>
  </si>
  <si>
    <t>准考证号</t>
  </si>
  <si>
    <t>笔试总成绩（含政策性加分</t>
  </si>
  <si>
    <t>面试成绩</t>
  </si>
  <si>
    <t>笔试折合成绩（30﹪）</t>
  </si>
  <si>
    <t>面试折合成绩（70﹪）</t>
  </si>
  <si>
    <t>总成绩</t>
  </si>
  <si>
    <t>岗位排名</t>
  </si>
  <si>
    <t>是否参加体检</t>
  </si>
  <si>
    <t>郭继</t>
  </si>
  <si>
    <t>康展悦</t>
  </si>
  <si>
    <t>大提琴演奏员</t>
    <phoneticPr fontId="2" type="noConversion"/>
  </si>
  <si>
    <t>田野</t>
    <phoneticPr fontId="2" type="noConversion"/>
  </si>
  <si>
    <t>王蕾</t>
    <phoneticPr fontId="2" type="noConversion"/>
  </si>
  <si>
    <t>舒韵竹</t>
    <phoneticPr fontId="2" type="noConversion"/>
  </si>
  <si>
    <t>低音提琴演奏员</t>
    <phoneticPr fontId="2" type="noConversion"/>
  </si>
  <si>
    <t>王俊焜</t>
    <phoneticPr fontId="2" type="noConversion"/>
  </si>
  <si>
    <t>王芦</t>
    <phoneticPr fontId="2" type="noConversion"/>
  </si>
  <si>
    <t>大号演奏员</t>
    <phoneticPr fontId="2" type="noConversion"/>
  </si>
  <si>
    <t>孙林</t>
    <phoneticPr fontId="2" type="noConversion"/>
  </si>
  <si>
    <t>朴文韬</t>
    <phoneticPr fontId="2" type="noConversion"/>
  </si>
  <si>
    <t>王旭</t>
    <phoneticPr fontId="2" type="noConversion"/>
  </si>
  <si>
    <t>小号演奏员</t>
    <phoneticPr fontId="2" type="noConversion"/>
  </si>
  <si>
    <t>打击乐演奏员</t>
    <phoneticPr fontId="2" type="noConversion"/>
  </si>
  <si>
    <t>谢超</t>
    <phoneticPr fontId="2" type="noConversion"/>
  </si>
  <si>
    <t>龙琬琳</t>
    <phoneticPr fontId="2" type="noConversion"/>
  </si>
  <si>
    <t>赵艺</t>
    <phoneticPr fontId="2" type="noConversion"/>
  </si>
  <si>
    <t>大簧管演奏员</t>
    <phoneticPr fontId="2" type="noConversion"/>
  </si>
  <si>
    <t>吴江睿</t>
    <phoneticPr fontId="2" type="noConversion"/>
  </si>
  <si>
    <t>李孟璟</t>
  </si>
  <si>
    <t>包尚玮</t>
  </si>
  <si>
    <t>安然</t>
  </si>
  <si>
    <t>徐楚宣</t>
  </si>
  <si>
    <t>蒋黎</t>
  </si>
  <si>
    <t>卢思妗</t>
  </si>
  <si>
    <t>霍琪</t>
    <phoneticPr fontId="2" type="noConversion"/>
  </si>
  <si>
    <t>5073211605630</t>
  </si>
  <si>
    <t>5073211605629</t>
  </si>
  <si>
    <t>5073211605706</t>
  </si>
  <si>
    <t>5073211605703</t>
  </si>
  <si>
    <t>5073211605623</t>
  </si>
  <si>
    <t>5073211605708</t>
  </si>
  <si>
    <t>5073211605711</t>
  </si>
  <si>
    <t>5073211605704</t>
  </si>
  <si>
    <t>5073211605715</t>
  </si>
  <si>
    <t>5073211605714</t>
  </si>
  <si>
    <t>5073211605719</t>
  </si>
  <si>
    <t>5073211605725</t>
  </si>
  <si>
    <t>5073211605723</t>
  </si>
  <si>
    <t>5073211605801</t>
  </si>
  <si>
    <t>5073211605802</t>
  </si>
  <si>
    <t>5073211605803</t>
  </si>
  <si>
    <t>5073211605807</t>
  </si>
  <si>
    <t>5073211605808</t>
  </si>
  <si>
    <t>5073211605806</t>
  </si>
  <si>
    <t>5073211605810</t>
  </si>
  <si>
    <t>是</t>
    <phoneticPr fontId="2" type="noConversion"/>
  </si>
  <si>
    <t>否</t>
    <phoneticPr fontId="2" type="noConversion"/>
  </si>
  <si>
    <t>5073211605712</t>
  </si>
  <si>
    <t>四川省广播电视新闻与传播研究所</t>
    <phoneticPr fontId="9" type="noConversion"/>
  </si>
  <si>
    <t>财务会计人员</t>
    <phoneticPr fontId="9" type="noConversion"/>
  </si>
  <si>
    <t>杜龙仙</t>
    <phoneticPr fontId="9" type="noConversion"/>
  </si>
  <si>
    <t>5073211606426</t>
    <phoneticPr fontId="9" type="noConversion"/>
  </si>
  <si>
    <t>罗心培</t>
    <phoneticPr fontId="9" type="noConversion"/>
  </si>
  <si>
    <t>5073211606122</t>
    <phoneticPr fontId="9" type="noConversion"/>
  </si>
  <si>
    <t>钱韵佳</t>
    <phoneticPr fontId="9" type="noConversion"/>
  </si>
  <si>
    <t>5073211606205</t>
    <phoneticPr fontId="9" type="noConversion"/>
  </si>
  <si>
    <t>刘丽颖</t>
    <phoneticPr fontId="9" type="noConversion"/>
  </si>
  <si>
    <t>5073211606320</t>
    <phoneticPr fontId="9" type="noConversion"/>
  </si>
  <si>
    <t>小提琴演奏员</t>
    <phoneticPr fontId="2" type="noConversion"/>
  </si>
  <si>
    <t>四川爱乐乐团</t>
    <phoneticPr fontId="2" type="noConversion"/>
  </si>
  <si>
    <t>四川广播电视台直属事业单位2020年上半年公开招聘工作人员考试总成绩排名及参加体检人员名单</t>
    <phoneticPr fontId="2" type="noConversion"/>
  </si>
  <si>
    <t>笔试折合成绩（40﹪）</t>
    <phoneticPr fontId="2" type="noConversion"/>
  </si>
  <si>
    <t>面试折合成绩（60﹪）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</si>
</sst>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等线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  <font>
      <sz val="10"/>
      <name val="宋体"/>
      <family val="3"/>
      <charset val="134"/>
    </font>
    <font>
      <sz val="11"/>
      <name val="等线"/>
      <family val="3"/>
      <charset val="134"/>
    </font>
    <font>
      <sz val="11"/>
      <color indexed="8"/>
      <name val="方正小标宋简体"/>
      <family val="4"/>
      <charset val="134"/>
    </font>
    <font>
      <sz val="11"/>
      <name val="方正小标宋简体"/>
      <family val="4"/>
      <charset val="134"/>
    </font>
    <font>
      <b/>
      <sz val="14"/>
      <name val="方正小标宋简体"/>
      <family val="4"/>
      <charset val="134"/>
    </font>
    <font>
      <sz val="11"/>
      <name val="等线"/>
      <family val="3"/>
      <charset val="134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13" workbookViewId="0">
      <selection activeCell="Q6" sqref="Q6"/>
    </sheetView>
  </sheetViews>
  <sheetFormatPr defaultRowHeight="13.5"/>
  <cols>
    <col min="1" max="1" width="13.125" customWidth="1"/>
    <col min="2" max="2" width="15" customWidth="1"/>
    <col min="3" max="3" width="9.5" bestFit="1" customWidth="1"/>
    <col min="5" max="5" width="8.875" style="12"/>
    <col min="6" max="6" width="15" style="18" customWidth="1"/>
    <col min="7" max="7" width="9.5" style="18" customWidth="1"/>
    <col min="8" max="8" width="9.5" style="20" customWidth="1"/>
    <col min="9" max="12" width="9.5" style="18" customWidth="1"/>
    <col min="13" max="13" width="9.5" customWidth="1"/>
  </cols>
  <sheetData>
    <row r="1" spans="1:13" ht="25.5" customHeight="1">
      <c r="A1" s="1" t="s">
        <v>0</v>
      </c>
      <c r="B1" s="1"/>
      <c r="C1" s="2"/>
      <c r="D1" s="3"/>
      <c r="E1" s="2"/>
      <c r="F1" s="17"/>
      <c r="G1" s="17"/>
      <c r="H1" s="19"/>
      <c r="I1" s="17"/>
      <c r="J1" s="17"/>
      <c r="K1" s="17"/>
      <c r="L1" s="12"/>
      <c r="M1" s="5"/>
    </row>
    <row r="2" spans="1:13" ht="36.75" customHeight="1">
      <c r="A2" s="32" t="s">
        <v>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6" customFormat="1" ht="48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8" t="s">
        <v>9</v>
      </c>
      <c r="J3" s="8" t="s">
        <v>10</v>
      </c>
      <c r="K3" s="7" t="s">
        <v>11</v>
      </c>
      <c r="L3" s="7" t="s">
        <v>12</v>
      </c>
      <c r="M3" s="7" t="s">
        <v>13</v>
      </c>
    </row>
    <row r="4" spans="1:13" ht="30" customHeight="1">
      <c r="A4" s="27" t="s">
        <v>75</v>
      </c>
      <c r="B4" s="33" t="s">
        <v>74</v>
      </c>
      <c r="C4" s="33">
        <v>49010001</v>
      </c>
      <c r="D4" s="33">
        <v>3</v>
      </c>
      <c r="E4" s="15" t="s">
        <v>34</v>
      </c>
      <c r="F4" s="4" t="s">
        <v>42</v>
      </c>
      <c r="G4" s="15">
        <v>63</v>
      </c>
      <c r="H4" s="16">
        <v>81.33</v>
      </c>
      <c r="I4" s="16">
        <f t="shared" ref="I4:I24" si="0">G4*0.3</f>
        <v>18.899999999999999</v>
      </c>
      <c r="J4" s="16">
        <f t="shared" ref="J4:J24" si="1">H4*0.7</f>
        <v>56.930999999999997</v>
      </c>
      <c r="K4" s="16">
        <f t="shared" ref="K4:K24" si="2">J4+I4</f>
        <v>75.830999999999989</v>
      </c>
      <c r="L4" s="9">
        <v>1</v>
      </c>
      <c r="M4" s="10" t="s">
        <v>61</v>
      </c>
    </row>
    <row r="5" spans="1:13" ht="30" customHeight="1">
      <c r="A5" s="27"/>
      <c r="B5" s="34"/>
      <c r="C5" s="34"/>
      <c r="D5" s="34"/>
      <c r="E5" s="15" t="s">
        <v>38</v>
      </c>
      <c r="F5" s="15" t="s">
        <v>47</v>
      </c>
      <c r="G5" s="15">
        <v>51</v>
      </c>
      <c r="H5" s="16">
        <v>83.67</v>
      </c>
      <c r="I5" s="16">
        <f>G5*0.3</f>
        <v>15.299999999999999</v>
      </c>
      <c r="J5" s="16">
        <f>H5*0.7</f>
        <v>58.568999999999996</v>
      </c>
      <c r="K5" s="16">
        <f>J5+I5</f>
        <v>73.869</v>
      </c>
      <c r="L5" s="9">
        <v>2</v>
      </c>
      <c r="M5" s="10" t="s">
        <v>61</v>
      </c>
    </row>
    <row r="6" spans="1:13" ht="30" customHeight="1">
      <c r="A6" s="27"/>
      <c r="B6" s="34"/>
      <c r="C6" s="34"/>
      <c r="D6" s="34"/>
      <c r="E6" s="15" t="s">
        <v>15</v>
      </c>
      <c r="F6" s="15" t="s">
        <v>45</v>
      </c>
      <c r="G6" s="15">
        <v>55</v>
      </c>
      <c r="H6" s="16">
        <v>74.33</v>
      </c>
      <c r="I6" s="16">
        <f>G6*0.3</f>
        <v>16.5</v>
      </c>
      <c r="J6" s="16">
        <f>H6*0.7</f>
        <v>52.030999999999999</v>
      </c>
      <c r="K6" s="16">
        <f>J6+I6</f>
        <v>68.531000000000006</v>
      </c>
      <c r="L6" s="9">
        <v>3</v>
      </c>
      <c r="M6" s="10" t="s">
        <v>61</v>
      </c>
    </row>
    <row r="7" spans="1:13" ht="30" customHeight="1">
      <c r="A7" s="27"/>
      <c r="B7" s="34"/>
      <c r="C7" s="34"/>
      <c r="D7" s="34"/>
      <c r="E7" s="11" t="s">
        <v>40</v>
      </c>
      <c r="F7" s="21" t="s">
        <v>63</v>
      </c>
      <c r="G7" s="15">
        <v>48</v>
      </c>
      <c r="H7" s="16">
        <v>72</v>
      </c>
      <c r="I7" s="16">
        <f t="shared" ref="I7" si="3">G7*0.3</f>
        <v>14.399999999999999</v>
      </c>
      <c r="J7" s="16">
        <f t="shared" ref="J7" si="4">H7*0.7</f>
        <v>50.4</v>
      </c>
      <c r="K7" s="16">
        <f t="shared" ref="K7" si="5">J7+I7</f>
        <v>64.8</v>
      </c>
      <c r="L7" s="9">
        <v>4</v>
      </c>
      <c r="M7" s="10" t="s">
        <v>62</v>
      </c>
    </row>
    <row r="8" spans="1:13" ht="30" customHeight="1">
      <c r="A8" s="27"/>
      <c r="B8" s="34"/>
      <c r="C8" s="34"/>
      <c r="D8" s="34"/>
      <c r="E8" s="15" t="s">
        <v>14</v>
      </c>
      <c r="F8" s="4" t="s">
        <v>41</v>
      </c>
      <c r="G8" s="15">
        <v>70</v>
      </c>
      <c r="H8" s="16">
        <v>60.33</v>
      </c>
      <c r="I8" s="16">
        <f>G8*0.3</f>
        <v>21</v>
      </c>
      <c r="J8" s="16">
        <f>H8*0.7</f>
        <v>42.230999999999995</v>
      </c>
      <c r="K8" s="16">
        <f>J8+I8</f>
        <v>63.230999999999995</v>
      </c>
      <c r="L8" s="9">
        <v>5</v>
      </c>
      <c r="M8" s="10" t="s">
        <v>62</v>
      </c>
    </row>
    <row r="9" spans="1:13" ht="30" customHeight="1">
      <c r="A9" s="27"/>
      <c r="B9" s="34"/>
      <c r="C9" s="34"/>
      <c r="D9" s="34"/>
      <c r="E9" s="15" t="s">
        <v>39</v>
      </c>
      <c r="F9" s="15" t="s">
        <v>48</v>
      </c>
      <c r="G9" s="15">
        <v>49</v>
      </c>
      <c r="H9" s="16">
        <v>68</v>
      </c>
      <c r="I9" s="16">
        <f t="shared" ref="I9" si="6">G9*0.3</f>
        <v>14.7</v>
      </c>
      <c r="J9" s="16">
        <f t="shared" ref="J9" si="7">H9*0.7</f>
        <v>47.599999999999994</v>
      </c>
      <c r="K9" s="16">
        <f t="shared" ref="K9" si="8">J9+I9</f>
        <v>62.3</v>
      </c>
      <c r="L9" s="9">
        <v>6</v>
      </c>
      <c r="M9" s="10" t="s">
        <v>62</v>
      </c>
    </row>
    <row r="10" spans="1:13" ht="30" customHeight="1">
      <c r="A10" s="27"/>
      <c r="B10" s="34"/>
      <c r="C10" s="34"/>
      <c r="D10" s="34"/>
      <c r="E10" s="15" t="s">
        <v>36</v>
      </c>
      <c r="F10" s="4" t="s">
        <v>44</v>
      </c>
      <c r="G10" s="15">
        <v>62</v>
      </c>
      <c r="H10" s="16">
        <v>55.33</v>
      </c>
      <c r="I10" s="16">
        <f t="shared" si="0"/>
        <v>18.599999999999998</v>
      </c>
      <c r="J10" s="16">
        <f t="shared" si="1"/>
        <v>38.730999999999995</v>
      </c>
      <c r="K10" s="16">
        <f t="shared" si="2"/>
        <v>57.330999999999989</v>
      </c>
      <c r="L10" s="9">
        <v>7</v>
      </c>
      <c r="M10" s="10" t="s">
        <v>62</v>
      </c>
    </row>
    <row r="11" spans="1:13" ht="30" customHeight="1">
      <c r="A11" s="27"/>
      <c r="B11" s="34"/>
      <c r="C11" s="34"/>
      <c r="D11" s="34"/>
      <c r="E11" s="15" t="s">
        <v>35</v>
      </c>
      <c r="F11" s="4" t="s">
        <v>43</v>
      </c>
      <c r="G11" s="15">
        <v>63</v>
      </c>
      <c r="H11" s="16">
        <v>52</v>
      </c>
      <c r="I11" s="16">
        <f>G11*0.3</f>
        <v>18.899999999999999</v>
      </c>
      <c r="J11" s="16">
        <f>H11*0.7</f>
        <v>36.4</v>
      </c>
      <c r="K11" s="16">
        <f>J11+I11</f>
        <v>55.3</v>
      </c>
      <c r="L11" s="9">
        <v>8</v>
      </c>
      <c r="M11" s="10" t="s">
        <v>62</v>
      </c>
    </row>
    <row r="12" spans="1:13" ht="30" customHeight="1">
      <c r="A12" s="27"/>
      <c r="B12" s="35"/>
      <c r="C12" s="35"/>
      <c r="D12" s="35"/>
      <c r="E12" s="15" t="s">
        <v>37</v>
      </c>
      <c r="F12" s="15" t="s">
        <v>46</v>
      </c>
      <c r="G12" s="15">
        <v>51</v>
      </c>
      <c r="H12" s="16">
        <v>47</v>
      </c>
      <c r="I12" s="16">
        <f t="shared" si="0"/>
        <v>15.299999999999999</v>
      </c>
      <c r="J12" s="16">
        <f t="shared" si="1"/>
        <v>32.9</v>
      </c>
      <c r="K12" s="16">
        <f t="shared" si="2"/>
        <v>48.199999999999996</v>
      </c>
      <c r="L12" s="9">
        <v>9</v>
      </c>
      <c r="M12" s="10" t="s">
        <v>62</v>
      </c>
    </row>
    <row r="13" spans="1:13" ht="30" customHeight="1">
      <c r="A13" s="27"/>
      <c r="B13" s="27" t="s">
        <v>16</v>
      </c>
      <c r="C13" s="28">
        <v>49010002</v>
      </c>
      <c r="D13" s="31">
        <v>1</v>
      </c>
      <c r="E13" s="11" t="s">
        <v>17</v>
      </c>
      <c r="F13" s="15" t="s">
        <v>49</v>
      </c>
      <c r="G13" s="15">
        <v>66</v>
      </c>
      <c r="H13" s="16">
        <v>75.33</v>
      </c>
      <c r="I13" s="16">
        <f t="shared" si="0"/>
        <v>19.8</v>
      </c>
      <c r="J13" s="16">
        <f t="shared" si="1"/>
        <v>52.730999999999995</v>
      </c>
      <c r="K13" s="16">
        <f t="shared" si="2"/>
        <v>72.530999999999992</v>
      </c>
      <c r="L13" s="9">
        <v>1</v>
      </c>
      <c r="M13" s="10" t="s">
        <v>61</v>
      </c>
    </row>
    <row r="14" spans="1:13" ht="30" customHeight="1">
      <c r="A14" s="27"/>
      <c r="B14" s="27"/>
      <c r="C14" s="28"/>
      <c r="D14" s="31"/>
      <c r="E14" s="11" t="s">
        <v>18</v>
      </c>
      <c r="F14" s="15" t="s">
        <v>50</v>
      </c>
      <c r="G14" s="15">
        <v>56</v>
      </c>
      <c r="H14" s="16">
        <v>70</v>
      </c>
      <c r="I14" s="16">
        <f t="shared" si="0"/>
        <v>16.8</v>
      </c>
      <c r="J14" s="16">
        <f t="shared" si="1"/>
        <v>49</v>
      </c>
      <c r="K14" s="16">
        <f t="shared" si="2"/>
        <v>65.8</v>
      </c>
      <c r="L14" s="9">
        <v>2</v>
      </c>
      <c r="M14" s="10" t="s">
        <v>62</v>
      </c>
    </row>
    <row r="15" spans="1:13" ht="30" customHeight="1">
      <c r="A15" s="27"/>
      <c r="B15" s="27"/>
      <c r="C15" s="28"/>
      <c r="D15" s="31"/>
      <c r="E15" s="11" t="s">
        <v>19</v>
      </c>
      <c r="F15" s="15" t="s">
        <v>51</v>
      </c>
      <c r="G15" s="15">
        <v>53</v>
      </c>
      <c r="H15" s="16">
        <v>44.33</v>
      </c>
      <c r="I15" s="16">
        <f t="shared" si="0"/>
        <v>15.899999999999999</v>
      </c>
      <c r="J15" s="16">
        <f t="shared" si="1"/>
        <v>31.030999999999995</v>
      </c>
      <c r="K15" s="16">
        <f t="shared" si="2"/>
        <v>46.930999999999997</v>
      </c>
      <c r="L15" s="15">
        <v>3</v>
      </c>
      <c r="M15" s="10" t="s">
        <v>62</v>
      </c>
    </row>
    <row r="16" spans="1:13" ht="30" customHeight="1">
      <c r="A16" s="27"/>
      <c r="B16" s="27" t="s">
        <v>20</v>
      </c>
      <c r="C16" s="28">
        <v>49010003</v>
      </c>
      <c r="D16" s="31">
        <v>2</v>
      </c>
      <c r="E16" s="11" t="s">
        <v>21</v>
      </c>
      <c r="F16" s="15" t="s">
        <v>52</v>
      </c>
      <c r="G16" s="15">
        <v>58</v>
      </c>
      <c r="H16" s="16">
        <v>65.33</v>
      </c>
      <c r="I16" s="16">
        <f t="shared" si="0"/>
        <v>17.399999999999999</v>
      </c>
      <c r="J16" s="16">
        <f t="shared" si="1"/>
        <v>45.730999999999995</v>
      </c>
      <c r="K16" s="16">
        <f t="shared" si="2"/>
        <v>63.130999999999993</v>
      </c>
      <c r="L16" s="15">
        <v>1</v>
      </c>
      <c r="M16" s="10" t="s">
        <v>61</v>
      </c>
    </row>
    <row r="17" spans="1:13" ht="30" customHeight="1">
      <c r="A17" s="27"/>
      <c r="B17" s="27"/>
      <c r="C17" s="28"/>
      <c r="D17" s="31"/>
      <c r="E17" s="11" t="s">
        <v>22</v>
      </c>
      <c r="F17" s="15" t="s">
        <v>53</v>
      </c>
      <c r="G17" s="15">
        <v>49</v>
      </c>
      <c r="H17" s="16">
        <v>68.67</v>
      </c>
      <c r="I17" s="16">
        <f t="shared" si="0"/>
        <v>14.7</v>
      </c>
      <c r="J17" s="16">
        <f t="shared" si="1"/>
        <v>48.068999999999996</v>
      </c>
      <c r="K17" s="16">
        <f t="shared" si="2"/>
        <v>62.768999999999991</v>
      </c>
      <c r="L17" s="15">
        <v>2</v>
      </c>
      <c r="M17" s="10" t="s">
        <v>61</v>
      </c>
    </row>
    <row r="18" spans="1:13" ht="30" customHeight="1">
      <c r="A18" s="27"/>
      <c r="B18" s="13" t="s">
        <v>23</v>
      </c>
      <c r="C18" s="14">
        <v>49010004</v>
      </c>
      <c r="D18" s="15">
        <v>1</v>
      </c>
      <c r="E18" s="11" t="s">
        <v>24</v>
      </c>
      <c r="F18" s="15" t="s">
        <v>54</v>
      </c>
      <c r="G18" s="15">
        <v>49</v>
      </c>
      <c r="H18" s="16">
        <v>76.67</v>
      </c>
      <c r="I18" s="16">
        <f t="shared" si="0"/>
        <v>14.7</v>
      </c>
      <c r="J18" s="16">
        <f t="shared" si="1"/>
        <v>53.668999999999997</v>
      </c>
      <c r="K18" s="16">
        <f t="shared" si="2"/>
        <v>68.369</v>
      </c>
      <c r="L18" s="15">
        <v>1</v>
      </c>
      <c r="M18" s="10" t="s">
        <v>61</v>
      </c>
    </row>
    <row r="19" spans="1:13" ht="30" customHeight="1">
      <c r="A19" s="27"/>
      <c r="B19" s="27" t="s">
        <v>27</v>
      </c>
      <c r="C19" s="28">
        <v>49010005</v>
      </c>
      <c r="D19" s="31">
        <v>1</v>
      </c>
      <c r="E19" s="11" t="s">
        <v>25</v>
      </c>
      <c r="F19" s="15" t="s">
        <v>55</v>
      </c>
      <c r="G19" s="15">
        <v>47</v>
      </c>
      <c r="H19" s="16">
        <v>68.67</v>
      </c>
      <c r="I19" s="16">
        <f t="shared" si="0"/>
        <v>14.1</v>
      </c>
      <c r="J19" s="16">
        <f t="shared" si="1"/>
        <v>48.068999999999996</v>
      </c>
      <c r="K19" s="16">
        <f t="shared" si="2"/>
        <v>62.168999999999997</v>
      </c>
      <c r="L19" s="15">
        <v>1</v>
      </c>
      <c r="M19" s="10" t="s">
        <v>61</v>
      </c>
    </row>
    <row r="20" spans="1:13" ht="30" customHeight="1">
      <c r="A20" s="27"/>
      <c r="B20" s="27"/>
      <c r="C20" s="28"/>
      <c r="D20" s="31"/>
      <c r="E20" s="11" t="s">
        <v>26</v>
      </c>
      <c r="F20" s="15" t="s">
        <v>56</v>
      </c>
      <c r="G20" s="15">
        <v>43</v>
      </c>
      <c r="H20" s="16">
        <v>54.67</v>
      </c>
      <c r="I20" s="16">
        <f t="shared" si="0"/>
        <v>12.9</v>
      </c>
      <c r="J20" s="16">
        <f t="shared" si="1"/>
        <v>38.268999999999998</v>
      </c>
      <c r="K20" s="16">
        <f t="shared" si="2"/>
        <v>51.168999999999997</v>
      </c>
      <c r="L20" s="15">
        <v>2</v>
      </c>
      <c r="M20" s="10" t="s">
        <v>62</v>
      </c>
    </row>
    <row r="21" spans="1:13" ht="30" customHeight="1">
      <c r="A21" s="27"/>
      <c r="B21" s="27" t="s">
        <v>28</v>
      </c>
      <c r="C21" s="28">
        <v>49010006</v>
      </c>
      <c r="D21" s="31">
        <v>1</v>
      </c>
      <c r="E21" s="11" t="s">
        <v>31</v>
      </c>
      <c r="F21" s="15" t="s">
        <v>59</v>
      </c>
      <c r="G21" s="15">
        <v>47</v>
      </c>
      <c r="H21" s="16">
        <v>80</v>
      </c>
      <c r="I21" s="16">
        <f>G21*0.3</f>
        <v>14.1</v>
      </c>
      <c r="J21" s="16">
        <f>H21*0.7</f>
        <v>56</v>
      </c>
      <c r="K21" s="16">
        <f>J21+I21</f>
        <v>70.099999999999994</v>
      </c>
      <c r="L21" s="15">
        <v>1</v>
      </c>
      <c r="M21" s="10" t="s">
        <v>61</v>
      </c>
    </row>
    <row r="22" spans="1:13" ht="30" customHeight="1">
      <c r="A22" s="27"/>
      <c r="B22" s="27"/>
      <c r="C22" s="28"/>
      <c r="D22" s="31"/>
      <c r="E22" s="11" t="s">
        <v>29</v>
      </c>
      <c r="F22" s="15" t="s">
        <v>57</v>
      </c>
      <c r="G22" s="15">
        <v>65</v>
      </c>
      <c r="H22" s="16">
        <v>70</v>
      </c>
      <c r="I22" s="16">
        <f t="shared" si="0"/>
        <v>19.5</v>
      </c>
      <c r="J22" s="16">
        <f t="shared" si="1"/>
        <v>49</v>
      </c>
      <c r="K22" s="16">
        <f t="shared" si="2"/>
        <v>68.5</v>
      </c>
      <c r="L22" s="15">
        <v>2</v>
      </c>
      <c r="M22" s="10" t="s">
        <v>62</v>
      </c>
    </row>
    <row r="23" spans="1:13" ht="30" customHeight="1">
      <c r="A23" s="27"/>
      <c r="B23" s="27"/>
      <c r="C23" s="28"/>
      <c r="D23" s="31"/>
      <c r="E23" s="11" t="s">
        <v>30</v>
      </c>
      <c r="F23" s="15" t="s">
        <v>58</v>
      </c>
      <c r="G23" s="15">
        <v>50</v>
      </c>
      <c r="H23" s="16">
        <v>58</v>
      </c>
      <c r="I23" s="16">
        <f t="shared" si="0"/>
        <v>15</v>
      </c>
      <c r="J23" s="16">
        <f t="shared" si="1"/>
        <v>40.599999999999994</v>
      </c>
      <c r="K23" s="16">
        <f t="shared" si="2"/>
        <v>55.599999999999994</v>
      </c>
      <c r="L23" s="15">
        <v>3</v>
      </c>
      <c r="M23" s="10" t="s">
        <v>62</v>
      </c>
    </row>
    <row r="24" spans="1:13" ht="30" customHeight="1">
      <c r="A24" s="27"/>
      <c r="B24" s="13" t="s">
        <v>32</v>
      </c>
      <c r="C24" s="14">
        <v>49010007</v>
      </c>
      <c r="D24" s="15">
        <v>1</v>
      </c>
      <c r="E24" s="11" t="s">
        <v>33</v>
      </c>
      <c r="F24" s="15" t="s">
        <v>60</v>
      </c>
      <c r="G24" s="15">
        <v>37</v>
      </c>
      <c r="H24" s="16">
        <v>59.67</v>
      </c>
      <c r="I24" s="16">
        <f t="shared" si="0"/>
        <v>11.1</v>
      </c>
      <c r="J24" s="16">
        <f t="shared" si="1"/>
        <v>41.768999999999998</v>
      </c>
      <c r="K24" s="16">
        <f t="shared" si="2"/>
        <v>52.869</v>
      </c>
      <c r="L24" s="15">
        <v>1</v>
      </c>
      <c r="M24" s="10" t="s">
        <v>62</v>
      </c>
    </row>
    <row r="25" spans="1:13" ht="46.9" customHeight="1">
      <c r="A25" s="25" t="s">
        <v>1</v>
      </c>
      <c r="B25" s="25" t="s">
        <v>2</v>
      </c>
      <c r="C25" s="25" t="s">
        <v>3</v>
      </c>
      <c r="D25" s="25" t="s">
        <v>4</v>
      </c>
      <c r="E25" s="25" t="s">
        <v>5</v>
      </c>
      <c r="F25" s="25" t="s">
        <v>6</v>
      </c>
      <c r="G25" s="25" t="s">
        <v>7</v>
      </c>
      <c r="H25" s="26" t="s">
        <v>8</v>
      </c>
      <c r="I25" s="26" t="s">
        <v>77</v>
      </c>
      <c r="J25" s="26" t="s">
        <v>78</v>
      </c>
      <c r="K25" s="25" t="s">
        <v>11</v>
      </c>
      <c r="L25" s="25" t="s">
        <v>12</v>
      </c>
      <c r="M25" s="25" t="s">
        <v>13</v>
      </c>
    </row>
    <row r="26" spans="1:13" ht="30" customHeight="1">
      <c r="A26" s="27" t="s">
        <v>64</v>
      </c>
      <c r="B26" s="29" t="s">
        <v>65</v>
      </c>
      <c r="C26" s="28">
        <v>49020008</v>
      </c>
      <c r="D26" s="28">
        <v>1</v>
      </c>
      <c r="E26" s="23" t="s">
        <v>66</v>
      </c>
      <c r="F26" s="22" t="s">
        <v>67</v>
      </c>
      <c r="G26" s="15">
        <v>74</v>
      </c>
      <c r="H26" s="9">
        <v>83.33</v>
      </c>
      <c r="I26" s="36">
        <v>29.6</v>
      </c>
      <c r="J26" s="36">
        <v>50</v>
      </c>
      <c r="K26" s="36">
        <v>79.599999999999994</v>
      </c>
      <c r="L26" s="15">
        <v>1</v>
      </c>
      <c r="M26" s="10" t="s">
        <v>61</v>
      </c>
    </row>
    <row r="27" spans="1:13" ht="30" customHeight="1">
      <c r="A27" s="28"/>
      <c r="B27" s="30"/>
      <c r="C27" s="28"/>
      <c r="D27" s="28"/>
      <c r="E27" s="24" t="s">
        <v>68</v>
      </c>
      <c r="F27" s="22" t="s">
        <v>69</v>
      </c>
      <c r="G27" s="15">
        <v>76</v>
      </c>
      <c r="H27" s="9">
        <v>78.67</v>
      </c>
      <c r="I27" s="36">
        <v>30.4</v>
      </c>
      <c r="J27" s="36">
        <v>47.2</v>
      </c>
      <c r="K27" s="36">
        <v>77.599999999999994</v>
      </c>
      <c r="L27" s="15">
        <v>2</v>
      </c>
      <c r="M27" s="10" t="s">
        <v>62</v>
      </c>
    </row>
    <row r="28" spans="1:13" ht="30" customHeight="1">
      <c r="A28" s="28"/>
      <c r="B28" s="30"/>
      <c r="C28" s="28"/>
      <c r="D28" s="28"/>
      <c r="E28" s="23" t="s">
        <v>70</v>
      </c>
      <c r="F28" s="22" t="s">
        <v>71</v>
      </c>
      <c r="G28" s="15">
        <v>74</v>
      </c>
      <c r="H28" s="9">
        <v>79.33</v>
      </c>
      <c r="I28" s="36">
        <v>29.6</v>
      </c>
      <c r="J28" s="36">
        <v>47.6</v>
      </c>
      <c r="K28" s="36">
        <v>77.2</v>
      </c>
      <c r="L28" s="15">
        <v>3</v>
      </c>
      <c r="M28" s="10" t="s">
        <v>62</v>
      </c>
    </row>
    <row r="29" spans="1:13" ht="30" customHeight="1">
      <c r="A29" s="28"/>
      <c r="B29" s="30"/>
      <c r="C29" s="28"/>
      <c r="D29" s="28"/>
      <c r="E29" s="23" t="s">
        <v>72</v>
      </c>
      <c r="F29" s="22" t="s">
        <v>73</v>
      </c>
      <c r="G29" s="15">
        <v>75</v>
      </c>
      <c r="H29" s="9">
        <v>76.67</v>
      </c>
      <c r="I29" s="36">
        <v>30</v>
      </c>
      <c r="J29" s="36">
        <v>46</v>
      </c>
      <c r="K29" s="36">
        <v>76</v>
      </c>
      <c r="L29" s="15">
        <v>4</v>
      </c>
      <c r="M29" s="10" t="s">
        <v>62</v>
      </c>
    </row>
  </sheetData>
  <mergeCells count="21">
    <mergeCell ref="C13:C15"/>
    <mergeCell ref="D13:D15"/>
    <mergeCell ref="A2:M2"/>
    <mergeCell ref="A4:A24"/>
    <mergeCell ref="B4:B12"/>
    <mergeCell ref="C4:C12"/>
    <mergeCell ref="D4:D12"/>
    <mergeCell ref="B13:B15"/>
    <mergeCell ref="D16:D17"/>
    <mergeCell ref="C16:C17"/>
    <mergeCell ref="B16:B17"/>
    <mergeCell ref="D19:D20"/>
    <mergeCell ref="C19:C20"/>
    <mergeCell ref="B19:B20"/>
    <mergeCell ref="D21:D23"/>
    <mergeCell ref="C21:C23"/>
    <mergeCell ref="A26:A29"/>
    <mergeCell ref="B26:B29"/>
    <mergeCell ref="C26:C29"/>
    <mergeCell ref="D26:D29"/>
    <mergeCell ref="B21:B23"/>
  </mergeCells>
  <phoneticPr fontId="2" type="noConversion"/>
  <pageMargins left="0.35433070866141736" right="0.47244094488188981" top="0.23622047244094491" bottom="0.23622047244094491" header="0.15748031496062992" footer="0.15748031496062992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2019-06-17T02:43:18Z</cp:lastPrinted>
  <dcterms:created xsi:type="dcterms:W3CDTF">2015-06-05T18:19:34Z</dcterms:created>
  <dcterms:modified xsi:type="dcterms:W3CDTF">2020-09-01T02:56:42Z</dcterms:modified>
</cp:coreProperties>
</file>