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0925" windowHeight="12465"/>
  </bookViews>
  <sheets>
    <sheet name="Sheet1" sheetId="1" r:id="rId1"/>
  </sheets>
  <definedNames>
    <definedName name="_xlnm._FilterDatabase" localSheetId="0" hidden="1">Sheet1!$A$3:$M$85</definedName>
  </definedNames>
  <calcPr calcId="144525"/>
</workbook>
</file>

<file path=xl/calcChain.xml><?xml version="1.0" encoding="utf-8"?>
<calcChain xmlns="http://schemas.openxmlformats.org/spreadsheetml/2006/main">
  <c r="I5" i="1" l="1"/>
  <c r="I6" i="1"/>
  <c r="I7" i="1"/>
  <c r="I8" i="1"/>
  <c r="I9" i="1"/>
  <c r="I10" i="1"/>
  <c r="I13" i="1"/>
  <c r="I14" i="1"/>
  <c r="I15" i="1"/>
  <c r="I16" i="1"/>
  <c r="I18" i="1"/>
  <c r="I20" i="1"/>
  <c r="I19" i="1"/>
  <c r="I59" i="1"/>
  <c r="I60" i="1"/>
  <c r="I61" i="1"/>
  <c r="I25" i="1"/>
  <c r="I26" i="1"/>
  <c r="I27" i="1"/>
  <c r="I28" i="1"/>
  <c r="I30" i="1"/>
  <c r="I31" i="1"/>
  <c r="I29" i="1"/>
  <c r="I32" i="1"/>
  <c r="I34" i="1"/>
  <c r="I35" i="1"/>
  <c r="I36" i="1"/>
  <c r="I37" i="1"/>
  <c r="I39" i="1"/>
  <c r="I40" i="1"/>
  <c r="I41" i="1"/>
  <c r="I24" i="1"/>
  <c r="I42" i="1"/>
  <c r="I43" i="1"/>
  <c r="I44" i="1"/>
  <c r="I46" i="1"/>
  <c r="I47" i="1"/>
  <c r="I49" i="1"/>
  <c r="I50" i="1"/>
  <c r="I51" i="1"/>
  <c r="I52" i="1"/>
  <c r="I53" i="1"/>
  <c r="I54" i="1"/>
  <c r="I58" i="1"/>
  <c r="I56" i="1"/>
  <c r="I55" i="1"/>
  <c r="I57" i="1"/>
  <c r="I21" i="1"/>
  <c r="I22" i="1"/>
  <c r="I23" i="1"/>
  <c r="I64" i="1"/>
  <c r="I65" i="1"/>
  <c r="I67" i="1"/>
  <c r="I68" i="1"/>
  <c r="I69" i="1"/>
  <c r="I71" i="1"/>
  <c r="I72" i="1"/>
  <c r="I70" i="1"/>
  <c r="I73" i="1"/>
  <c r="I74" i="1"/>
  <c r="I75" i="1"/>
  <c r="I76" i="1"/>
  <c r="I77" i="1"/>
  <c r="I80" i="1"/>
  <c r="I79" i="1"/>
  <c r="I81" i="1"/>
  <c r="I78" i="1"/>
  <c r="I4" i="1"/>
  <c r="G5" i="1"/>
  <c r="G6" i="1"/>
  <c r="G7" i="1"/>
  <c r="G8" i="1"/>
  <c r="G9" i="1"/>
  <c r="G11" i="1"/>
  <c r="G12" i="1"/>
  <c r="G10" i="1"/>
  <c r="G17" i="1"/>
  <c r="G13" i="1"/>
  <c r="G14" i="1"/>
  <c r="G15" i="1"/>
  <c r="G16" i="1"/>
  <c r="G18" i="1"/>
  <c r="G20" i="1"/>
  <c r="G19" i="1"/>
  <c r="G59" i="1"/>
  <c r="G62" i="1"/>
  <c r="G60" i="1"/>
  <c r="J60" i="1" s="1"/>
  <c r="G61" i="1"/>
  <c r="J61" i="1" s="1"/>
  <c r="G63" i="1"/>
  <c r="G25" i="1"/>
  <c r="G26" i="1"/>
  <c r="G27" i="1"/>
  <c r="G33" i="1"/>
  <c r="G28" i="1"/>
  <c r="G30" i="1"/>
  <c r="G31" i="1"/>
  <c r="G29" i="1"/>
  <c r="G32" i="1"/>
  <c r="G34" i="1"/>
  <c r="G35" i="1"/>
  <c r="G38" i="1"/>
  <c r="G36" i="1"/>
  <c r="G37" i="1"/>
  <c r="G39" i="1"/>
  <c r="G40" i="1"/>
  <c r="G41" i="1"/>
  <c r="G24" i="1"/>
  <c r="G42" i="1"/>
  <c r="G43" i="1"/>
  <c r="G45" i="1"/>
  <c r="G44" i="1"/>
  <c r="G46" i="1"/>
  <c r="G48" i="1"/>
  <c r="G47" i="1"/>
  <c r="G49" i="1"/>
  <c r="G50" i="1"/>
  <c r="G51" i="1"/>
  <c r="G52" i="1"/>
  <c r="G53" i="1"/>
  <c r="G54" i="1"/>
  <c r="G58" i="1"/>
  <c r="G56" i="1"/>
  <c r="G55" i="1"/>
  <c r="G57" i="1"/>
  <c r="G21" i="1"/>
  <c r="G22" i="1"/>
  <c r="G23" i="1"/>
  <c r="G64" i="1"/>
  <c r="G65" i="1"/>
  <c r="G66" i="1"/>
  <c r="G67" i="1"/>
  <c r="G68" i="1"/>
  <c r="G69" i="1"/>
  <c r="G71" i="1"/>
  <c r="J71" i="1" s="1"/>
  <c r="G72" i="1"/>
  <c r="J72" i="1" s="1"/>
  <c r="G70" i="1"/>
  <c r="G73" i="1"/>
  <c r="J73" i="1" s="1"/>
  <c r="G74" i="1"/>
  <c r="G75" i="1"/>
  <c r="G76" i="1"/>
  <c r="G77" i="1"/>
  <c r="G82" i="1"/>
  <c r="G80" i="1"/>
  <c r="G79" i="1"/>
  <c r="G81" i="1"/>
  <c r="G78" i="1"/>
  <c r="G83" i="1"/>
  <c r="G4" i="1"/>
  <c r="J70" i="1" l="1"/>
  <c r="J69" i="1"/>
  <c r="J74" i="1"/>
  <c r="J67" i="1"/>
  <c r="J76" i="1"/>
  <c r="J77" i="1"/>
  <c r="J75" i="1"/>
  <c r="J34" i="1"/>
  <c r="J68" i="1"/>
  <c r="J10" i="1"/>
  <c r="J46" i="1"/>
  <c r="J21" i="1"/>
  <c r="J53" i="1"/>
  <c r="J20" i="1"/>
  <c r="J32" i="1"/>
  <c r="J40" i="1"/>
  <c r="J57" i="1"/>
  <c r="J79" i="1"/>
  <c r="J25" i="1"/>
  <c r="J52" i="1"/>
  <c r="J18" i="1"/>
  <c r="J44" i="1"/>
  <c r="J7" i="1"/>
  <c r="J39" i="1"/>
  <c r="J81" i="1"/>
  <c r="J29" i="1"/>
  <c r="J26" i="1"/>
  <c r="J9" i="1"/>
  <c r="J23" i="1"/>
  <c r="J14" i="1"/>
  <c r="J58" i="1"/>
  <c r="J24" i="1"/>
  <c r="J49" i="1"/>
  <c r="J59" i="1"/>
  <c r="J4" i="1"/>
  <c r="J35" i="1"/>
  <c r="J28" i="1"/>
  <c r="J6" i="1"/>
  <c r="J55" i="1"/>
  <c r="J51" i="1"/>
  <c r="J16" i="1"/>
  <c r="J78" i="1"/>
  <c r="J64" i="1"/>
  <c r="J56" i="1"/>
  <c r="J50" i="1"/>
  <c r="J27" i="1"/>
  <c r="J15" i="1"/>
  <c r="J65" i="1"/>
  <c r="J37" i="1"/>
  <c r="J22" i="1"/>
  <c r="J54" i="1"/>
  <c r="J47" i="1"/>
  <c r="J42" i="1"/>
  <c r="J36" i="1"/>
  <c r="J31" i="1"/>
  <c r="J19" i="1"/>
  <c r="J13" i="1"/>
  <c r="J8" i="1"/>
  <c r="J43" i="1"/>
  <c r="J41" i="1"/>
  <c r="J5" i="1"/>
  <c r="J80" i="1"/>
  <c r="J30" i="1"/>
</calcChain>
</file>

<file path=xl/sharedStrings.xml><?xml version="1.0" encoding="utf-8"?>
<sst xmlns="http://schemas.openxmlformats.org/spreadsheetml/2006/main" count="422" uniqueCount="212">
  <si>
    <t>序号</t>
  </si>
  <si>
    <t>姓名</t>
  </si>
  <si>
    <t>准考证号</t>
  </si>
  <si>
    <t>职位编码</t>
  </si>
  <si>
    <t>报考岗位</t>
  </si>
  <si>
    <t>笔试成绩</t>
  </si>
  <si>
    <t>何玉琼</t>
  </si>
  <si>
    <t>7071010805919</t>
  </si>
  <si>
    <t>大邑县晋原街道社区卫生服务中心支医</t>
  </si>
  <si>
    <t>付乐意</t>
  </si>
  <si>
    <t>7071010101122</t>
  </si>
  <si>
    <t>23011419</t>
  </si>
  <si>
    <t>魏金凤</t>
  </si>
  <si>
    <t>7071010103013</t>
  </si>
  <si>
    <t>陈倩</t>
  </si>
  <si>
    <t>7071010803918</t>
  </si>
  <si>
    <t>宋春蕾</t>
  </si>
  <si>
    <t>7071010205428</t>
  </si>
  <si>
    <t>23011420</t>
  </si>
  <si>
    <t>刘婷</t>
  </si>
  <si>
    <t>7071011300108</t>
  </si>
  <si>
    <t>刘娴利</t>
  </si>
  <si>
    <t>7071010504501</t>
  </si>
  <si>
    <t>23011421</t>
  </si>
  <si>
    <t>大邑县沙渠街道社区卫生服务中心支医</t>
  </si>
  <si>
    <t>张帆</t>
  </si>
  <si>
    <t>7071010602416</t>
  </si>
  <si>
    <t>肖依丽</t>
  </si>
  <si>
    <t>7071011601011</t>
  </si>
  <si>
    <t>王位伯</t>
  </si>
  <si>
    <t>7071011302202</t>
  </si>
  <si>
    <t>23011422</t>
  </si>
  <si>
    <t>王明君</t>
  </si>
  <si>
    <t>7071011903525</t>
  </si>
  <si>
    <t>何惠</t>
  </si>
  <si>
    <t>7071011304314</t>
  </si>
  <si>
    <t>代彦丰</t>
  </si>
  <si>
    <t>7071010800321</t>
  </si>
  <si>
    <t>吉俄木乃</t>
  </si>
  <si>
    <t>7071010103002</t>
  </si>
  <si>
    <t>李仁露</t>
  </si>
  <si>
    <t>7071010105009</t>
  </si>
  <si>
    <t>23011423</t>
  </si>
  <si>
    <t>胡逸</t>
  </si>
  <si>
    <t>7071011400807</t>
  </si>
  <si>
    <t>孔青文</t>
  </si>
  <si>
    <t>7071010809408</t>
  </si>
  <si>
    <t>何萍</t>
  </si>
  <si>
    <t>7071011900525</t>
  </si>
  <si>
    <t>23011434</t>
  </si>
  <si>
    <t>大邑县出江镇公立卫生院支医</t>
  </si>
  <si>
    <t>马文君</t>
  </si>
  <si>
    <t>7071011405226</t>
  </si>
  <si>
    <t>熊牟雪</t>
  </si>
  <si>
    <t>7071010101817</t>
  </si>
  <si>
    <t>周慧娟</t>
  </si>
  <si>
    <t>7071010302316</t>
  </si>
  <si>
    <t>吴雨萌</t>
  </si>
  <si>
    <t>7071011300216</t>
  </si>
  <si>
    <t>杜然力</t>
  </si>
  <si>
    <t>7071011405715</t>
  </si>
  <si>
    <t>23011426</t>
  </si>
  <si>
    <t>大邑县悦来镇公立卫生院支医</t>
  </si>
  <si>
    <t>王凤苹</t>
  </si>
  <si>
    <t>7071010601804</t>
  </si>
  <si>
    <t>王彦文</t>
  </si>
  <si>
    <t>7071011101323</t>
  </si>
  <si>
    <t>殷国睿</t>
  </si>
  <si>
    <t>7071011502424</t>
  </si>
  <si>
    <t>王官铖</t>
  </si>
  <si>
    <t>7071011801428</t>
  </si>
  <si>
    <t>马年轮</t>
  </si>
  <si>
    <t>7071010804401</t>
  </si>
  <si>
    <t>阿西约呷</t>
  </si>
  <si>
    <t>7071011102127</t>
  </si>
  <si>
    <t>周采霜</t>
  </si>
  <si>
    <t>7071010901507</t>
  </si>
  <si>
    <t>吉尔林夫</t>
  </si>
  <si>
    <t>7071011200517</t>
  </si>
  <si>
    <t>陈志邈</t>
  </si>
  <si>
    <t>7071011404621</t>
  </si>
  <si>
    <t>23011427</t>
  </si>
  <si>
    <t>徐睿迪</t>
  </si>
  <si>
    <t>7071011501709</t>
  </si>
  <si>
    <t>周琴</t>
  </si>
  <si>
    <t>7071010902111</t>
  </si>
  <si>
    <t>马佩兰</t>
  </si>
  <si>
    <t>7071011306007</t>
  </si>
  <si>
    <t>易秋雨</t>
  </si>
  <si>
    <t>7071010905421</t>
  </si>
  <si>
    <t>刘洋</t>
  </si>
  <si>
    <t>7071010602709</t>
  </si>
  <si>
    <t>23011428</t>
  </si>
  <si>
    <t>大邑县安仁镇公立卫生院支医</t>
  </si>
  <si>
    <t>徐峻科</t>
  </si>
  <si>
    <t>7071011502117</t>
  </si>
  <si>
    <t>俞万翔</t>
  </si>
  <si>
    <t>7071011700525</t>
  </si>
  <si>
    <t>张奎</t>
  </si>
  <si>
    <t>7071011702928</t>
  </si>
  <si>
    <t>23011425</t>
  </si>
  <si>
    <t>大邑县青霞街道社区卫生服务中心支医</t>
  </si>
  <si>
    <t>李钰慈</t>
  </si>
  <si>
    <t>7071011005407</t>
  </si>
  <si>
    <t>23011429</t>
  </si>
  <si>
    <t>曹雪松</t>
  </si>
  <si>
    <t>7071011902701</t>
  </si>
  <si>
    <t>蒋秀丽</t>
  </si>
  <si>
    <t>7071011602106</t>
  </si>
  <si>
    <t>安巫力</t>
  </si>
  <si>
    <t>7071010106614</t>
  </si>
  <si>
    <t>史海燕</t>
  </si>
  <si>
    <t>7071011202010</t>
  </si>
  <si>
    <t>23011430</t>
  </si>
  <si>
    <t>蒋珂</t>
  </si>
  <si>
    <t>7071010809811</t>
  </si>
  <si>
    <t>吴锦锋</t>
  </si>
  <si>
    <t>7071010808224</t>
  </si>
  <si>
    <t>李雨涵</t>
  </si>
  <si>
    <t>7071010106516</t>
  </si>
  <si>
    <t>23011431</t>
  </si>
  <si>
    <t>蒋璐</t>
  </si>
  <si>
    <t>7071010206428</t>
  </si>
  <si>
    <t>李钰</t>
  </si>
  <si>
    <t>7071010602907</t>
  </si>
  <si>
    <t>王鹏</t>
  </si>
  <si>
    <t>7071011404705</t>
  </si>
  <si>
    <t>23011432</t>
  </si>
  <si>
    <t>大邑县新场镇公立卫生院支医</t>
  </si>
  <si>
    <t>李艳涛</t>
  </si>
  <si>
    <t>7071011300329</t>
  </si>
  <si>
    <t>23011433</t>
  </si>
  <si>
    <t>蒲云亚</t>
  </si>
  <si>
    <t>7071011003915</t>
  </si>
  <si>
    <t>张成</t>
  </si>
  <si>
    <t>7071010902710</t>
  </si>
  <si>
    <t>阿波次哈</t>
  </si>
  <si>
    <t>7071010300923</t>
  </si>
  <si>
    <t>王娅</t>
  </si>
  <si>
    <t>7071010700527</t>
  </si>
  <si>
    <t>吴俊</t>
  </si>
  <si>
    <t>7071011405606</t>
  </si>
  <si>
    <t>雷秀红</t>
  </si>
  <si>
    <t>7071010400505</t>
  </si>
  <si>
    <t>23011424</t>
  </si>
  <si>
    <t>伍叶</t>
  </si>
  <si>
    <t>7071010503708</t>
  </si>
  <si>
    <t>李家莹</t>
  </si>
  <si>
    <t>7071010301412</t>
  </si>
  <si>
    <t>顾林丽</t>
  </si>
  <si>
    <t>7071011700723</t>
  </si>
  <si>
    <t>23011435</t>
  </si>
  <si>
    <t>大邑县鹤鸣镇公立卫生院支医</t>
  </si>
  <si>
    <t>俄木史布</t>
  </si>
  <si>
    <t>7071011703812</t>
  </si>
  <si>
    <t>刘晓伟</t>
  </si>
  <si>
    <t>7071010800707</t>
  </si>
  <si>
    <t>向新竹</t>
  </si>
  <si>
    <t>7071010806315</t>
  </si>
  <si>
    <t>23011436</t>
  </si>
  <si>
    <t>大邑县花水湾镇公立卫生院支医</t>
  </si>
  <si>
    <t>夏崇铭</t>
  </si>
  <si>
    <t>7071011903328</t>
  </si>
  <si>
    <t>曹丹</t>
  </si>
  <si>
    <t>7071010204808</t>
  </si>
  <si>
    <t>蔡明扬</t>
  </si>
  <si>
    <t>7071011004419</t>
  </si>
  <si>
    <t>23011437</t>
  </si>
  <si>
    <t>大邑县西岭镇公立卫生院支医</t>
  </si>
  <si>
    <t>张义</t>
  </si>
  <si>
    <t>7071010503722</t>
  </si>
  <si>
    <t>邬宇</t>
  </si>
  <si>
    <t>7071011601226</t>
  </si>
  <si>
    <t>赵丽平</t>
  </si>
  <si>
    <t>7071011102710</t>
  </si>
  <si>
    <t>23011438</t>
  </si>
  <si>
    <t>大邑县王泗镇公立卫生院支医</t>
  </si>
  <si>
    <t>吴林峰</t>
  </si>
  <si>
    <t>7071010902108</t>
  </si>
  <si>
    <t>吴梦婷</t>
  </si>
  <si>
    <t>7071010702416</t>
  </si>
  <si>
    <t>23011439</t>
  </si>
  <si>
    <t>徐鹏薇</t>
  </si>
  <si>
    <t>7071011101126</t>
  </si>
  <si>
    <t>黄元</t>
  </si>
  <si>
    <t>7071011503311</t>
  </si>
  <si>
    <t>伍玉豪</t>
  </si>
  <si>
    <t>7071010804722</t>
  </si>
  <si>
    <t>刘正星</t>
  </si>
  <si>
    <t>7071010900614</t>
  </si>
  <si>
    <t>周小渝</t>
  </si>
  <si>
    <t>7071011802008</t>
  </si>
  <si>
    <t>方敏</t>
  </si>
  <si>
    <t>7071010200125</t>
  </si>
  <si>
    <t>付佳</t>
  </si>
  <si>
    <t>7071010901411</t>
  </si>
  <si>
    <t>罗额阿富</t>
  </si>
  <si>
    <t>7071011800827</t>
  </si>
  <si>
    <t>笔试折合成绩</t>
    <phoneticPr fontId="4" type="noConversion"/>
  </si>
  <si>
    <t>面试成绩</t>
    <phoneticPr fontId="4" type="noConversion"/>
  </si>
  <si>
    <t>面试折合成绩</t>
    <phoneticPr fontId="4" type="noConversion"/>
  </si>
  <si>
    <t>总成绩</t>
    <phoneticPr fontId="4" type="noConversion"/>
  </si>
  <si>
    <t>排名</t>
    <phoneticPr fontId="4" type="noConversion"/>
  </si>
  <si>
    <t>是否进入体检</t>
    <phoneticPr fontId="4" type="noConversion"/>
  </si>
  <si>
    <t xml:space="preserve"> </t>
    <phoneticPr fontId="4" type="noConversion"/>
  </si>
  <si>
    <t>否</t>
    <phoneticPr fontId="4" type="noConversion"/>
  </si>
  <si>
    <t xml:space="preserve">是 </t>
    <phoneticPr fontId="4" type="noConversion"/>
  </si>
  <si>
    <t>是</t>
    <phoneticPr fontId="4" type="noConversion"/>
  </si>
  <si>
    <t>备注</t>
    <phoneticPr fontId="4" type="noConversion"/>
  </si>
  <si>
    <t>招募岗位实际面试人员未形成竞争（即参加面试人数少于或等于该岗位拟招募人数），该岗位面试人员面试成绩低于其所在面试考官组使用同一面试题本面试所有人员平均成绩的，取消招募资格。</t>
    <phoneticPr fontId="4" type="noConversion"/>
  </si>
  <si>
    <t>2023年成都市大邑县高校毕业生“三支一扶”计划招募考试总成绩及进入体检人员名单（支医）</t>
    <phoneticPr fontId="4" type="noConversion"/>
  </si>
  <si>
    <t>注：成绩-1为缺考、自动放弃</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</si>
</sst>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charset val="134"/>
      <scheme val="minor"/>
    </font>
    <font>
      <b/>
      <sz val="11"/>
      <color theme="1"/>
      <name val="宋体"/>
      <family val="3"/>
      <charset val="134"/>
      <scheme val="minor"/>
    </font>
    <font>
      <b/>
      <sz val="11"/>
      <name val="宋体"/>
      <family val="3"/>
      <charset val="134"/>
      <scheme val="minor"/>
    </font>
    <font>
      <b/>
      <sz val="12"/>
      <name val="宋体"/>
      <family val="3"/>
      <charset val="134"/>
      <scheme val="minor"/>
    </font>
    <font>
      <sz val="9"/>
      <name val="宋体"/>
      <family val="3"/>
      <charset val="134"/>
      <scheme val="minor"/>
    </font>
    <font>
      <b/>
      <sz val="9"/>
      <color theme="1"/>
      <name val="宋体"/>
      <family val="3"/>
      <charset val="134"/>
      <scheme val="minor"/>
    </font>
    <font>
      <sz val="20"/>
      <color theme="1"/>
      <name val="方正小标宋简体"/>
      <charset val="134"/>
    </font>
    <font>
      <sz val="12"/>
      <color theme="1"/>
      <name val="宋体"/>
      <family val="3"/>
      <charset val="134"/>
      <scheme val="minor"/>
    </font>
    <font>
      <sz val="24"/>
      <color theme="1"/>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5">
    <xf numFmtId="0" fontId="0" fillId="0" borderId="0" xfId="0">
      <alignment vertical="center"/>
    </xf>
    <xf numFmtId="0" fontId="1" fillId="0" borderId="0" xfId="0" applyFont="1">
      <alignment vertical="center"/>
    </xf>
    <xf numFmtId="0" fontId="1" fillId="0" borderId="0" xfId="0" applyFont="1" applyFill="1" applyAlignment="1">
      <alignment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1" fillId="0" borderId="0" xfId="0" applyFont="1" applyFill="1">
      <alignment vertical="center"/>
    </xf>
    <xf numFmtId="0" fontId="1" fillId="0" borderId="1" xfId="0" applyFont="1" applyFill="1" applyBorder="1" applyAlignment="1">
      <alignment vertical="center" wrapText="1"/>
    </xf>
    <xf numFmtId="0" fontId="1" fillId="0" borderId="1" xfId="0" applyFont="1" applyBorder="1" applyAlignment="1">
      <alignment vertical="center" wrapText="1"/>
    </xf>
    <xf numFmtId="0" fontId="5" fillId="0" borderId="1" xfId="0" applyFont="1" applyFill="1" applyBorder="1" applyAlignment="1">
      <alignment vertical="center" wrapText="1"/>
    </xf>
    <xf numFmtId="0" fontId="1" fillId="0" borderId="0" xfId="0" applyFont="1" applyAlignment="1">
      <alignment horizontal="center" vertical="center"/>
    </xf>
    <xf numFmtId="0" fontId="1" fillId="2" borderId="0" xfId="0" applyFont="1" applyFill="1" applyAlignment="1">
      <alignment vertical="center"/>
    </xf>
    <xf numFmtId="0" fontId="6" fillId="0" borderId="0" xfId="0" applyFont="1" applyBorder="1" applyAlignment="1">
      <alignment horizontal="center" vertical="center"/>
    </xf>
    <xf numFmtId="0" fontId="7" fillId="2" borderId="0" xfId="0" applyFont="1" applyFill="1" applyBorder="1" applyAlignment="1">
      <alignment horizontal="left" vertical="center"/>
    </xf>
    <xf numFmtId="0" fontId="8" fillId="2" borderId="0"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85"/>
  <sheetViews>
    <sheetView tabSelected="1" zoomScale="90" zoomScaleNormal="90" workbookViewId="0">
      <pane ySplit="3" topLeftCell="A4" activePane="bottomLeft" state="frozen"/>
      <selection pane="bottomLeft" activeCell="P12" sqref="P12"/>
    </sheetView>
  </sheetViews>
  <sheetFormatPr defaultColWidth="9" defaultRowHeight="35.1" customHeight="1"/>
  <cols>
    <col min="1" max="1" width="7.125" style="1" customWidth="1"/>
    <col min="2" max="2" width="10.375" style="3" customWidth="1"/>
    <col min="3" max="3" width="16.625" style="3" customWidth="1"/>
    <col min="4" max="4" width="12.625" style="3" customWidth="1"/>
    <col min="5" max="5" width="23.125" style="3" customWidth="1"/>
    <col min="6" max="6" width="10.125" style="3" customWidth="1"/>
    <col min="7" max="7" width="9" style="3"/>
    <col min="8" max="8" width="9.75" style="3" customWidth="1"/>
    <col min="9" max="11" width="9" style="3"/>
    <col min="12" max="12" width="9.5" style="3" customWidth="1"/>
    <col min="13" max="13" width="42" style="1" customWidth="1"/>
    <col min="14" max="16384" width="9" style="1"/>
  </cols>
  <sheetData>
    <row r="1" spans="1:13" s="10" customFormat="1" ht="51" customHeight="1">
      <c r="A1" s="12" t="s">
        <v>210</v>
      </c>
      <c r="B1" s="12"/>
      <c r="C1" s="12"/>
      <c r="D1" s="12"/>
      <c r="E1" s="12"/>
      <c r="F1" s="12"/>
      <c r="G1" s="12"/>
      <c r="H1" s="12"/>
      <c r="I1" s="12"/>
      <c r="J1" s="12"/>
      <c r="K1" s="12"/>
      <c r="L1" s="12"/>
      <c r="M1" s="12"/>
    </row>
    <row r="2" spans="1:13" s="11" customFormat="1" ht="26.25" customHeight="1">
      <c r="A2" s="13" t="s">
        <v>211</v>
      </c>
      <c r="B2" s="13"/>
      <c r="C2" s="13"/>
      <c r="D2" s="13"/>
      <c r="E2" s="14"/>
      <c r="F2" s="14"/>
      <c r="G2" s="14"/>
      <c r="H2" s="14"/>
      <c r="I2" s="14"/>
      <c r="J2" s="14"/>
      <c r="K2" s="14"/>
      <c r="L2" s="14"/>
      <c r="M2" s="14"/>
    </row>
    <row r="3" spans="1:13" s="2" customFormat="1" ht="35.1" customHeight="1">
      <c r="A3" s="4" t="s">
        <v>0</v>
      </c>
      <c r="B3" s="4" t="s">
        <v>1</v>
      </c>
      <c r="C3" s="4" t="s">
        <v>2</v>
      </c>
      <c r="D3" s="4" t="s">
        <v>3</v>
      </c>
      <c r="E3" s="4" t="s">
        <v>4</v>
      </c>
      <c r="F3" s="4" t="s">
        <v>5</v>
      </c>
      <c r="G3" s="4" t="s">
        <v>198</v>
      </c>
      <c r="H3" s="4" t="s">
        <v>199</v>
      </c>
      <c r="I3" s="4" t="s">
        <v>200</v>
      </c>
      <c r="J3" s="4" t="s">
        <v>201</v>
      </c>
      <c r="K3" s="4" t="s">
        <v>202</v>
      </c>
      <c r="L3" s="4" t="s">
        <v>203</v>
      </c>
      <c r="M3" s="4" t="s">
        <v>208</v>
      </c>
    </row>
    <row r="4" spans="1:13" s="6" customFormat="1" ht="35.1" customHeight="1">
      <c r="A4" s="4">
        <v>1</v>
      </c>
      <c r="B4" s="4" t="s">
        <v>6</v>
      </c>
      <c r="C4" s="4" t="s">
        <v>7</v>
      </c>
      <c r="D4" s="4">
        <v>23011419</v>
      </c>
      <c r="E4" s="4" t="s">
        <v>8</v>
      </c>
      <c r="F4" s="4">
        <v>70</v>
      </c>
      <c r="G4" s="4">
        <f t="shared" ref="G4:G35" si="0">F4*50%</f>
        <v>35</v>
      </c>
      <c r="H4" s="4">
        <v>86.97</v>
      </c>
      <c r="I4" s="4">
        <f t="shared" ref="I4:I10" si="1">H4*50%</f>
        <v>43.484999999999999</v>
      </c>
      <c r="J4" s="4">
        <f t="shared" ref="J4:J10" si="2">G4+I4</f>
        <v>78.484999999999999</v>
      </c>
      <c r="K4" s="4">
        <v>1</v>
      </c>
      <c r="L4" s="4" t="s">
        <v>206</v>
      </c>
      <c r="M4" s="7"/>
    </row>
    <row r="5" spans="1:13" s="6" customFormat="1" ht="35.1" customHeight="1">
      <c r="A5" s="4">
        <v>2</v>
      </c>
      <c r="B5" s="4" t="s">
        <v>9</v>
      </c>
      <c r="C5" s="4" t="s">
        <v>10</v>
      </c>
      <c r="D5" s="4" t="s">
        <v>11</v>
      </c>
      <c r="E5" s="4" t="s">
        <v>8</v>
      </c>
      <c r="F5" s="4">
        <v>61</v>
      </c>
      <c r="G5" s="4">
        <f t="shared" si="0"/>
        <v>30.5</v>
      </c>
      <c r="H5" s="4">
        <v>85.9</v>
      </c>
      <c r="I5" s="4">
        <f t="shared" si="1"/>
        <v>42.95</v>
      </c>
      <c r="J5" s="4">
        <f t="shared" si="2"/>
        <v>73.45</v>
      </c>
      <c r="K5" s="4">
        <v>2</v>
      </c>
      <c r="L5" s="4" t="s">
        <v>205</v>
      </c>
      <c r="M5" s="7"/>
    </row>
    <row r="6" spans="1:13" s="6" customFormat="1" ht="35.1" customHeight="1">
      <c r="A6" s="4">
        <v>3</v>
      </c>
      <c r="B6" s="4" t="s">
        <v>12</v>
      </c>
      <c r="C6" s="4" t="s">
        <v>13</v>
      </c>
      <c r="D6" s="4" t="s">
        <v>11</v>
      </c>
      <c r="E6" s="4" t="s">
        <v>8</v>
      </c>
      <c r="F6" s="4">
        <v>57</v>
      </c>
      <c r="G6" s="4">
        <f t="shared" si="0"/>
        <v>28.5</v>
      </c>
      <c r="H6" s="4">
        <v>84.73</v>
      </c>
      <c r="I6" s="4">
        <f t="shared" si="1"/>
        <v>42.365000000000002</v>
      </c>
      <c r="J6" s="4">
        <f t="shared" si="2"/>
        <v>70.865000000000009</v>
      </c>
      <c r="K6" s="4">
        <v>3</v>
      </c>
      <c r="L6" s="4" t="s">
        <v>205</v>
      </c>
      <c r="M6" s="8"/>
    </row>
    <row r="7" spans="1:13" s="6" customFormat="1" ht="35.1" customHeight="1">
      <c r="A7" s="4">
        <v>4</v>
      </c>
      <c r="B7" s="4" t="s">
        <v>14</v>
      </c>
      <c r="C7" s="4" t="s">
        <v>15</v>
      </c>
      <c r="D7" s="4" t="s">
        <v>11</v>
      </c>
      <c r="E7" s="4" t="s">
        <v>8</v>
      </c>
      <c r="F7" s="4">
        <v>57</v>
      </c>
      <c r="G7" s="4">
        <f t="shared" si="0"/>
        <v>28.5</v>
      </c>
      <c r="H7" s="4">
        <v>82.03</v>
      </c>
      <c r="I7" s="4">
        <f t="shared" si="1"/>
        <v>41.015000000000001</v>
      </c>
      <c r="J7" s="4">
        <f t="shared" si="2"/>
        <v>69.515000000000001</v>
      </c>
      <c r="K7" s="4">
        <v>4</v>
      </c>
      <c r="L7" s="4" t="s">
        <v>205</v>
      </c>
      <c r="M7" s="8"/>
    </row>
    <row r="8" spans="1:13" ht="35.1" customHeight="1">
      <c r="A8" s="4">
        <v>5</v>
      </c>
      <c r="B8" s="4" t="s">
        <v>16</v>
      </c>
      <c r="C8" s="4" t="s">
        <v>17</v>
      </c>
      <c r="D8" s="4" t="s">
        <v>18</v>
      </c>
      <c r="E8" s="4" t="s">
        <v>8</v>
      </c>
      <c r="F8" s="4">
        <v>62</v>
      </c>
      <c r="G8" s="4">
        <f t="shared" si="0"/>
        <v>31</v>
      </c>
      <c r="H8" s="4">
        <v>83.2</v>
      </c>
      <c r="I8" s="4">
        <f t="shared" si="1"/>
        <v>41.6</v>
      </c>
      <c r="J8" s="4">
        <f t="shared" si="2"/>
        <v>72.599999999999994</v>
      </c>
      <c r="K8" s="4">
        <v>1</v>
      </c>
      <c r="L8" s="4" t="s">
        <v>207</v>
      </c>
      <c r="M8" s="8"/>
    </row>
    <row r="9" spans="1:13" ht="35.1" customHeight="1">
      <c r="A9" s="4">
        <v>6</v>
      </c>
      <c r="B9" s="4" t="s">
        <v>19</v>
      </c>
      <c r="C9" s="4" t="s">
        <v>20</v>
      </c>
      <c r="D9" s="4" t="s">
        <v>18</v>
      </c>
      <c r="E9" s="4" t="s">
        <v>8</v>
      </c>
      <c r="F9" s="4">
        <v>59</v>
      </c>
      <c r="G9" s="4">
        <f t="shared" si="0"/>
        <v>29.5</v>
      </c>
      <c r="H9" s="4">
        <v>83.87</v>
      </c>
      <c r="I9" s="4">
        <f t="shared" si="1"/>
        <v>41.935000000000002</v>
      </c>
      <c r="J9" s="4">
        <f t="shared" si="2"/>
        <v>71.435000000000002</v>
      </c>
      <c r="K9" s="4">
        <v>2</v>
      </c>
      <c r="L9" s="4" t="s">
        <v>205</v>
      </c>
      <c r="M9" s="8"/>
    </row>
    <row r="10" spans="1:13" s="6" customFormat="1" ht="48" customHeight="1">
      <c r="A10" s="4">
        <v>7</v>
      </c>
      <c r="B10" s="4" t="s">
        <v>27</v>
      </c>
      <c r="C10" s="4" t="s">
        <v>28</v>
      </c>
      <c r="D10" s="4" t="s">
        <v>23</v>
      </c>
      <c r="E10" s="4" t="s">
        <v>24</v>
      </c>
      <c r="F10" s="4">
        <v>58</v>
      </c>
      <c r="G10" s="4">
        <f t="shared" si="0"/>
        <v>29</v>
      </c>
      <c r="H10" s="4">
        <v>81.53</v>
      </c>
      <c r="I10" s="4">
        <f t="shared" si="1"/>
        <v>40.765000000000001</v>
      </c>
      <c r="J10" s="4">
        <f t="shared" si="2"/>
        <v>69.765000000000001</v>
      </c>
      <c r="K10" s="4">
        <v>1</v>
      </c>
      <c r="L10" s="4" t="s">
        <v>205</v>
      </c>
      <c r="M10" s="9" t="s">
        <v>209</v>
      </c>
    </row>
    <row r="11" spans="1:13" s="6" customFormat="1" ht="35.1" customHeight="1">
      <c r="A11" s="4">
        <v>8</v>
      </c>
      <c r="B11" s="4" t="s">
        <v>21</v>
      </c>
      <c r="C11" s="4" t="s">
        <v>22</v>
      </c>
      <c r="D11" s="4" t="s">
        <v>23</v>
      </c>
      <c r="E11" s="4" t="s">
        <v>24</v>
      </c>
      <c r="F11" s="4">
        <v>60</v>
      </c>
      <c r="G11" s="4">
        <f t="shared" si="0"/>
        <v>30</v>
      </c>
      <c r="H11" s="4">
        <v>-1</v>
      </c>
      <c r="I11" s="4">
        <v>-1</v>
      </c>
      <c r="J11" s="4">
        <v>-1</v>
      </c>
      <c r="K11" s="4" t="s">
        <v>204</v>
      </c>
      <c r="L11" s="4" t="s">
        <v>205</v>
      </c>
      <c r="M11" s="7"/>
    </row>
    <row r="12" spans="1:13" s="6" customFormat="1" ht="35.1" customHeight="1">
      <c r="A12" s="4">
        <v>9</v>
      </c>
      <c r="B12" s="4" t="s">
        <v>25</v>
      </c>
      <c r="C12" s="5" t="s">
        <v>26</v>
      </c>
      <c r="D12" s="4" t="s">
        <v>23</v>
      </c>
      <c r="E12" s="4" t="s">
        <v>24</v>
      </c>
      <c r="F12" s="4">
        <v>59</v>
      </c>
      <c r="G12" s="4">
        <f t="shared" si="0"/>
        <v>29.5</v>
      </c>
      <c r="H12" s="4">
        <v>-1</v>
      </c>
      <c r="I12" s="4">
        <v>-1</v>
      </c>
      <c r="J12" s="4">
        <v>-1</v>
      </c>
      <c r="K12" s="4" t="s">
        <v>204</v>
      </c>
      <c r="L12" s="4" t="s">
        <v>205</v>
      </c>
      <c r="M12" s="7"/>
    </row>
    <row r="13" spans="1:13" ht="35.1" customHeight="1">
      <c r="A13" s="4">
        <v>10</v>
      </c>
      <c r="B13" s="4" t="s">
        <v>32</v>
      </c>
      <c r="C13" s="4" t="s">
        <v>33</v>
      </c>
      <c r="D13" s="4" t="s">
        <v>31</v>
      </c>
      <c r="E13" s="4" t="s">
        <v>24</v>
      </c>
      <c r="F13" s="4">
        <v>49</v>
      </c>
      <c r="G13" s="4">
        <f t="shared" si="0"/>
        <v>24.5</v>
      </c>
      <c r="H13" s="4">
        <v>80.3</v>
      </c>
      <c r="I13" s="4">
        <f>H13*50%</f>
        <v>40.15</v>
      </c>
      <c r="J13" s="4">
        <f>G13+I13</f>
        <v>64.650000000000006</v>
      </c>
      <c r="K13" s="4">
        <v>1</v>
      </c>
      <c r="L13" s="4" t="s">
        <v>207</v>
      </c>
      <c r="M13" s="8"/>
    </row>
    <row r="14" spans="1:13" ht="35.1" customHeight="1">
      <c r="A14" s="4">
        <v>11</v>
      </c>
      <c r="B14" s="4" t="s">
        <v>34</v>
      </c>
      <c r="C14" s="4" t="s">
        <v>35</v>
      </c>
      <c r="D14" s="4" t="s">
        <v>31</v>
      </c>
      <c r="E14" s="4" t="s">
        <v>24</v>
      </c>
      <c r="F14" s="4">
        <v>42</v>
      </c>
      <c r="G14" s="4">
        <f t="shared" si="0"/>
        <v>21</v>
      </c>
      <c r="H14" s="4">
        <v>83.77</v>
      </c>
      <c r="I14" s="4">
        <f>H14*50%</f>
        <v>41.884999999999998</v>
      </c>
      <c r="J14" s="4">
        <f>G14+I14</f>
        <v>62.884999999999998</v>
      </c>
      <c r="K14" s="4">
        <v>2</v>
      </c>
      <c r="L14" s="4" t="s">
        <v>207</v>
      </c>
      <c r="M14" s="8"/>
    </row>
    <row r="15" spans="1:13" ht="35.1" customHeight="1">
      <c r="A15" s="4">
        <v>12</v>
      </c>
      <c r="B15" s="4" t="s">
        <v>36</v>
      </c>
      <c r="C15" s="4" t="s">
        <v>37</v>
      </c>
      <c r="D15" s="4" t="s">
        <v>31</v>
      </c>
      <c r="E15" s="4" t="s">
        <v>24</v>
      </c>
      <c r="F15" s="4">
        <v>40</v>
      </c>
      <c r="G15" s="4">
        <f t="shared" si="0"/>
        <v>20</v>
      </c>
      <c r="H15" s="4">
        <v>83.87</v>
      </c>
      <c r="I15" s="4">
        <f>H15*50%</f>
        <v>41.935000000000002</v>
      </c>
      <c r="J15" s="4">
        <f>G15+I15</f>
        <v>61.935000000000002</v>
      </c>
      <c r="K15" s="4">
        <v>3</v>
      </c>
      <c r="L15" s="4" t="s">
        <v>205</v>
      </c>
      <c r="M15" s="8"/>
    </row>
    <row r="16" spans="1:13" ht="35.1" customHeight="1">
      <c r="A16" s="4">
        <v>13</v>
      </c>
      <c r="B16" s="4" t="s">
        <v>38</v>
      </c>
      <c r="C16" s="4" t="s">
        <v>39</v>
      </c>
      <c r="D16" s="4" t="s">
        <v>31</v>
      </c>
      <c r="E16" s="4" t="s">
        <v>24</v>
      </c>
      <c r="F16" s="4">
        <v>31</v>
      </c>
      <c r="G16" s="4">
        <f t="shared" si="0"/>
        <v>15.5</v>
      </c>
      <c r="H16" s="4">
        <v>82.27</v>
      </c>
      <c r="I16" s="4">
        <f>H16*50%</f>
        <v>41.134999999999998</v>
      </c>
      <c r="J16" s="4">
        <f>G16+I16</f>
        <v>56.634999999999998</v>
      </c>
      <c r="K16" s="4">
        <v>4</v>
      </c>
      <c r="L16" s="4" t="s">
        <v>205</v>
      </c>
      <c r="M16" s="8"/>
    </row>
    <row r="17" spans="1:13" ht="35.1" customHeight="1">
      <c r="A17" s="4">
        <v>14</v>
      </c>
      <c r="B17" s="4" t="s">
        <v>29</v>
      </c>
      <c r="C17" s="4" t="s">
        <v>30</v>
      </c>
      <c r="D17" s="4" t="s">
        <v>31</v>
      </c>
      <c r="E17" s="4" t="s">
        <v>24</v>
      </c>
      <c r="F17" s="4">
        <v>62</v>
      </c>
      <c r="G17" s="4">
        <f t="shared" si="0"/>
        <v>31</v>
      </c>
      <c r="H17" s="4">
        <v>-1</v>
      </c>
      <c r="I17" s="4">
        <v>-1</v>
      </c>
      <c r="J17" s="4">
        <v>-1</v>
      </c>
      <c r="K17" s="4"/>
      <c r="L17" s="4" t="s">
        <v>205</v>
      </c>
      <c r="M17" s="8"/>
    </row>
    <row r="18" spans="1:13" ht="35.1" customHeight="1">
      <c r="A18" s="4">
        <v>15</v>
      </c>
      <c r="B18" s="4" t="s">
        <v>40</v>
      </c>
      <c r="C18" s="4" t="s">
        <v>41</v>
      </c>
      <c r="D18" s="4" t="s">
        <v>42</v>
      </c>
      <c r="E18" s="4" t="s">
        <v>24</v>
      </c>
      <c r="F18" s="4">
        <v>59</v>
      </c>
      <c r="G18" s="4">
        <f t="shared" si="0"/>
        <v>29.5</v>
      </c>
      <c r="H18" s="4">
        <v>86.63</v>
      </c>
      <c r="I18" s="4">
        <f t="shared" ref="I18:I32" si="3">H18*50%</f>
        <v>43.314999999999998</v>
      </c>
      <c r="J18" s="4">
        <f t="shared" ref="J18:J32" si="4">G18+I18</f>
        <v>72.814999999999998</v>
      </c>
      <c r="K18" s="4">
        <v>1</v>
      </c>
      <c r="L18" s="4" t="s">
        <v>207</v>
      </c>
      <c r="M18" s="8"/>
    </row>
    <row r="19" spans="1:13" ht="35.1" customHeight="1">
      <c r="A19" s="4">
        <v>16</v>
      </c>
      <c r="B19" s="4" t="s">
        <v>45</v>
      </c>
      <c r="C19" s="4" t="s">
        <v>46</v>
      </c>
      <c r="D19" s="4" t="s">
        <v>42</v>
      </c>
      <c r="E19" s="4" t="s">
        <v>24</v>
      </c>
      <c r="F19" s="4">
        <v>52</v>
      </c>
      <c r="G19" s="4">
        <f t="shared" si="0"/>
        <v>26</v>
      </c>
      <c r="H19" s="4">
        <v>85.07</v>
      </c>
      <c r="I19" s="4">
        <f t="shared" si="3"/>
        <v>42.534999999999997</v>
      </c>
      <c r="J19" s="4">
        <f t="shared" si="4"/>
        <v>68.534999999999997</v>
      </c>
      <c r="K19" s="4">
        <v>2</v>
      </c>
      <c r="L19" s="4" t="s">
        <v>205</v>
      </c>
      <c r="M19" s="8"/>
    </row>
    <row r="20" spans="1:13" ht="35.1" customHeight="1">
      <c r="A20" s="4">
        <v>17</v>
      </c>
      <c r="B20" s="4" t="s">
        <v>43</v>
      </c>
      <c r="C20" s="4" t="s">
        <v>44</v>
      </c>
      <c r="D20" s="4" t="s">
        <v>42</v>
      </c>
      <c r="E20" s="4" t="s">
        <v>24</v>
      </c>
      <c r="F20" s="4">
        <v>52</v>
      </c>
      <c r="G20" s="4">
        <f t="shared" si="0"/>
        <v>26</v>
      </c>
      <c r="H20" s="4">
        <v>84.8</v>
      </c>
      <c r="I20" s="4">
        <f t="shared" si="3"/>
        <v>42.4</v>
      </c>
      <c r="J20" s="4">
        <f t="shared" si="4"/>
        <v>68.400000000000006</v>
      </c>
      <c r="K20" s="4">
        <v>3</v>
      </c>
      <c r="L20" s="4" t="s">
        <v>205</v>
      </c>
      <c r="M20" s="8"/>
    </row>
    <row r="21" spans="1:13" ht="35.1" customHeight="1">
      <c r="A21" s="4">
        <v>18</v>
      </c>
      <c r="B21" s="4" t="s">
        <v>142</v>
      </c>
      <c r="C21" s="4" t="s">
        <v>143</v>
      </c>
      <c r="D21" s="4" t="s">
        <v>144</v>
      </c>
      <c r="E21" s="4" t="s">
        <v>101</v>
      </c>
      <c r="F21" s="4">
        <v>58</v>
      </c>
      <c r="G21" s="4">
        <f t="shared" si="0"/>
        <v>29</v>
      </c>
      <c r="H21" s="4">
        <v>86.33</v>
      </c>
      <c r="I21" s="4">
        <f t="shared" si="3"/>
        <v>43.164999999999999</v>
      </c>
      <c r="J21" s="4">
        <f t="shared" si="4"/>
        <v>72.164999999999992</v>
      </c>
      <c r="K21" s="4">
        <v>1</v>
      </c>
      <c r="L21" s="4" t="s">
        <v>207</v>
      </c>
      <c r="M21" s="8"/>
    </row>
    <row r="22" spans="1:13" ht="35.1" customHeight="1">
      <c r="A22" s="4">
        <v>19</v>
      </c>
      <c r="B22" s="4" t="s">
        <v>145</v>
      </c>
      <c r="C22" s="4" t="s">
        <v>146</v>
      </c>
      <c r="D22" s="4" t="s">
        <v>144</v>
      </c>
      <c r="E22" s="4" t="s">
        <v>101</v>
      </c>
      <c r="F22" s="4">
        <v>52</v>
      </c>
      <c r="G22" s="4">
        <f t="shared" si="0"/>
        <v>26</v>
      </c>
      <c r="H22" s="4">
        <v>82</v>
      </c>
      <c r="I22" s="4">
        <f t="shared" si="3"/>
        <v>41</v>
      </c>
      <c r="J22" s="4">
        <f t="shared" si="4"/>
        <v>67</v>
      </c>
      <c r="K22" s="4">
        <v>2</v>
      </c>
      <c r="L22" s="4" t="s">
        <v>205</v>
      </c>
      <c r="M22" s="8"/>
    </row>
    <row r="23" spans="1:13" ht="35.1" customHeight="1">
      <c r="A23" s="4">
        <v>20</v>
      </c>
      <c r="B23" s="4" t="s">
        <v>147</v>
      </c>
      <c r="C23" s="4" t="s">
        <v>148</v>
      </c>
      <c r="D23" s="4" t="s">
        <v>144</v>
      </c>
      <c r="E23" s="4" t="s">
        <v>101</v>
      </c>
      <c r="F23" s="4">
        <v>50</v>
      </c>
      <c r="G23" s="4">
        <f t="shared" si="0"/>
        <v>25</v>
      </c>
      <c r="H23" s="4">
        <v>82.27</v>
      </c>
      <c r="I23" s="4">
        <f t="shared" si="3"/>
        <v>41.134999999999998</v>
      </c>
      <c r="J23" s="4">
        <f t="shared" si="4"/>
        <v>66.134999999999991</v>
      </c>
      <c r="K23" s="4">
        <v>3</v>
      </c>
      <c r="L23" s="4" t="s">
        <v>205</v>
      </c>
      <c r="M23" s="8"/>
    </row>
    <row r="24" spans="1:13" ht="48" customHeight="1">
      <c r="A24" s="4">
        <v>21</v>
      </c>
      <c r="B24" s="4" t="s">
        <v>98</v>
      </c>
      <c r="C24" s="4" t="s">
        <v>99</v>
      </c>
      <c r="D24" s="4" t="s">
        <v>100</v>
      </c>
      <c r="E24" s="4" t="s">
        <v>101</v>
      </c>
      <c r="F24" s="4">
        <v>41</v>
      </c>
      <c r="G24" s="4">
        <f t="shared" si="0"/>
        <v>20.5</v>
      </c>
      <c r="H24" s="4">
        <v>79.5</v>
      </c>
      <c r="I24" s="4">
        <f t="shared" si="3"/>
        <v>39.75</v>
      </c>
      <c r="J24" s="4">
        <f t="shared" si="4"/>
        <v>60.25</v>
      </c>
      <c r="K24" s="4">
        <v>1</v>
      </c>
      <c r="L24" s="4" t="s">
        <v>205</v>
      </c>
      <c r="M24" s="9" t="s">
        <v>209</v>
      </c>
    </row>
    <row r="25" spans="1:13" ht="35.1" customHeight="1">
      <c r="A25" s="4">
        <v>22</v>
      </c>
      <c r="B25" s="4" t="s">
        <v>59</v>
      </c>
      <c r="C25" s="4" t="s">
        <v>60</v>
      </c>
      <c r="D25" s="4" t="s">
        <v>61</v>
      </c>
      <c r="E25" s="4" t="s">
        <v>62</v>
      </c>
      <c r="F25" s="4">
        <v>55</v>
      </c>
      <c r="G25" s="4">
        <f t="shared" si="0"/>
        <v>27.5</v>
      </c>
      <c r="H25" s="4">
        <v>87.3</v>
      </c>
      <c r="I25" s="4">
        <f t="shared" si="3"/>
        <v>43.65</v>
      </c>
      <c r="J25" s="4">
        <f t="shared" si="4"/>
        <v>71.150000000000006</v>
      </c>
      <c r="K25" s="4">
        <v>1</v>
      </c>
      <c r="L25" s="4" t="s">
        <v>207</v>
      </c>
      <c r="M25" s="8"/>
    </row>
    <row r="26" spans="1:13" ht="35.1" customHeight="1">
      <c r="A26" s="4">
        <v>23</v>
      </c>
      <c r="B26" s="4" t="s">
        <v>63</v>
      </c>
      <c r="C26" s="4" t="s">
        <v>64</v>
      </c>
      <c r="D26" s="4" t="s">
        <v>61</v>
      </c>
      <c r="E26" s="4" t="s">
        <v>62</v>
      </c>
      <c r="F26" s="4">
        <v>55</v>
      </c>
      <c r="G26" s="4">
        <f t="shared" si="0"/>
        <v>27.5</v>
      </c>
      <c r="H26" s="4">
        <v>84.8</v>
      </c>
      <c r="I26" s="4">
        <f t="shared" si="3"/>
        <v>42.4</v>
      </c>
      <c r="J26" s="4">
        <f t="shared" si="4"/>
        <v>69.900000000000006</v>
      </c>
      <c r="K26" s="4">
        <v>2</v>
      </c>
      <c r="L26" s="4" t="s">
        <v>207</v>
      </c>
      <c r="M26" s="8"/>
    </row>
    <row r="27" spans="1:13" ht="35.1" customHeight="1">
      <c r="A27" s="4">
        <v>24</v>
      </c>
      <c r="B27" s="4" t="s">
        <v>65</v>
      </c>
      <c r="C27" s="4" t="s">
        <v>66</v>
      </c>
      <c r="D27" s="4" t="s">
        <v>61</v>
      </c>
      <c r="E27" s="4" t="s">
        <v>62</v>
      </c>
      <c r="F27" s="4">
        <v>50</v>
      </c>
      <c r="G27" s="4">
        <f t="shared" si="0"/>
        <v>25</v>
      </c>
      <c r="H27" s="4">
        <v>89.17</v>
      </c>
      <c r="I27" s="4">
        <f t="shared" si="3"/>
        <v>44.585000000000001</v>
      </c>
      <c r="J27" s="4">
        <f t="shared" si="4"/>
        <v>69.585000000000008</v>
      </c>
      <c r="K27" s="4">
        <v>3</v>
      </c>
      <c r="L27" s="4" t="s">
        <v>207</v>
      </c>
      <c r="M27" s="8"/>
    </row>
    <row r="28" spans="1:13" ht="35.1" customHeight="1">
      <c r="A28" s="4">
        <v>25</v>
      </c>
      <c r="B28" s="4" t="s">
        <v>69</v>
      </c>
      <c r="C28" s="4" t="s">
        <v>70</v>
      </c>
      <c r="D28" s="4" t="s">
        <v>61</v>
      </c>
      <c r="E28" s="4" t="s">
        <v>62</v>
      </c>
      <c r="F28" s="4">
        <v>48</v>
      </c>
      <c r="G28" s="4">
        <f t="shared" si="0"/>
        <v>24</v>
      </c>
      <c r="H28" s="4">
        <v>87.33</v>
      </c>
      <c r="I28" s="4">
        <f t="shared" si="3"/>
        <v>43.664999999999999</v>
      </c>
      <c r="J28" s="4">
        <f t="shared" si="4"/>
        <v>67.664999999999992</v>
      </c>
      <c r="K28" s="4">
        <v>4</v>
      </c>
      <c r="L28" s="4" t="s">
        <v>205</v>
      </c>
      <c r="M28" s="8"/>
    </row>
    <row r="29" spans="1:13" ht="35.1" customHeight="1">
      <c r="A29" s="4">
        <v>26</v>
      </c>
      <c r="B29" s="4" t="s">
        <v>75</v>
      </c>
      <c r="C29" s="4" t="s">
        <v>76</v>
      </c>
      <c r="D29" s="4" t="s">
        <v>61</v>
      </c>
      <c r="E29" s="4" t="s">
        <v>62</v>
      </c>
      <c r="F29" s="4">
        <v>41</v>
      </c>
      <c r="G29" s="4">
        <f t="shared" si="0"/>
        <v>20.5</v>
      </c>
      <c r="H29" s="4">
        <v>88.23</v>
      </c>
      <c r="I29" s="4">
        <f t="shared" si="3"/>
        <v>44.115000000000002</v>
      </c>
      <c r="J29" s="4">
        <f t="shared" si="4"/>
        <v>64.615000000000009</v>
      </c>
      <c r="K29" s="4">
        <v>5</v>
      </c>
      <c r="L29" s="4" t="s">
        <v>205</v>
      </c>
      <c r="M29" s="8"/>
    </row>
    <row r="30" spans="1:13" ht="35.1" customHeight="1">
      <c r="A30" s="4">
        <v>27</v>
      </c>
      <c r="B30" s="4" t="s">
        <v>71</v>
      </c>
      <c r="C30" s="4" t="s">
        <v>72</v>
      </c>
      <c r="D30" s="4" t="s">
        <v>61</v>
      </c>
      <c r="E30" s="4" t="s">
        <v>62</v>
      </c>
      <c r="F30" s="4">
        <v>44</v>
      </c>
      <c r="G30" s="4">
        <f t="shared" si="0"/>
        <v>22</v>
      </c>
      <c r="H30" s="4">
        <v>84.8</v>
      </c>
      <c r="I30" s="4">
        <f t="shared" si="3"/>
        <v>42.4</v>
      </c>
      <c r="J30" s="4">
        <f t="shared" si="4"/>
        <v>64.400000000000006</v>
      </c>
      <c r="K30" s="4">
        <v>6</v>
      </c>
      <c r="L30" s="4" t="s">
        <v>205</v>
      </c>
      <c r="M30" s="8"/>
    </row>
    <row r="31" spans="1:13" ht="35.1" customHeight="1">
      <c r="A31" s="4">
        <v>28</v>
      </c>
      <c r="B31" s="4" t="s">
        <v>73</v>
      </c>
      <c r="C31" s="4" t="s">
        <v>74</v>
      </c>
      <c r="D31" s="4" t="s">
        <v>61</v>
      </c>
      <c r="E31" s="4" t="s">
        <v>62</v>
      </c>
      <c r="F31" s="4">
        <v>43</v>
      </c>
      <c r="G31" s="4">
        <f t="shared" si="0"/>
        <v>21.5</v>
      </c>
      <c r="H31" s="4">
        <v>80.17</v>
      </c>
      <c r="I31" s="4">
        <f t="shared" si="3"/>
        <v>40.085000000000001</v>
      </c>
      <c r="J31" s="4">
        <f t="shared" si="4"/>
        <v>61.585000000000001</v>
      </c>
      <c r="K31" s="4">
        <v>7</v>
      </c>
      <c r="L31" s="4" t="s">
        <v>205</v>
      </c>
      <c r="M31" s="8"/>
    </row>
    <row r="32" spans="1:13" ht="35.1" customHeight="1">
      <c r="A32" s="4">
        <v>29</v>
      </c>
      <c r="B32" s="4" t="s">
        <v>77</v>
      </c>
      <c r="C32" s="4" t="s">
        <v>78</v>
      </c>
      <c r="D32" s="4" t="s">
        <v>61</v>
      </c>
      <c r="E32" s="4" t="s">
        <v>62</v>
      </c>
      <c r="F32" s="4">
        <v>28</v>
      </c>
      <c r="G32" s="4">
        <f t="shared" si="0"/>
        <v>14</v>
      </c>
      <c r="H32" s="4">
        <v>81.33</v>
      </c>
      <c r="I32" s="4">
        <f t="shared" si="3"/>
        <v>40.664999999999999</v>
      </c>
      <c r="J32" s="4">
        <f t="shared" si="4"/>
        <v>54.664999999999999</v>
      </c>
      <c r="K32" s="4">
        <v>8</v>
      </c>
      <c r="L32" s="4" t="s">
        <v>205</v>
      </c>
      <c r="M32" s="8"/>
    </row>
    <row r="33" spans="1:13" ht="35.1" customHeight="1">
      <c r="A33" s="4">
        <v>30</v>
      </c>
      <c r="B33" s="4" t="s">
        <v>67</v>
      </c>
      <c r="C33" s="4" t="s">
        <v>68</v>
      </c>
      <c r="D33" s="4" t="s">
        <v>61</v>
      </c>
      <c r="E33" s="4" t="s">
        <v>62</v>
      </c>
      <c r="F33" s="4">
        <v>48</v>
      </c>
      <c r="G33" s="4">
        <f t="shared" si="0"/>
        <v>24</v>
      </c>
      <c r="H33" s="4">
        <v>-1</v>
      </c>
      <c r="I33" s="4">
        <v>-1</v>
      </c>
      <c r="J33" s="4">
        <v>-1</v>
      </c>
      <c r="K33" s="4"/>
      <c r="L33" s="4" t="s">
        <v>205</v>
      </c>
      <c r="M33" s="8"/>
    </row>
    <row r="34" spans="1:13" ht="35.1" customHeight="1">
      <c r="A34" s="4">
        <v>31</v>
      </c>
      <c r="B34" s="4" t="s">
        <v>79</v>
      </c>
      <c r="C34" s="4" t="s">
        <v>80</v>
      </c>
      <c r="D34" s="4" t="s">
        <v>81</v>
      </c>
      <c r="E34" s="4" t="s">
        <v>62</v>
      </c>
      <c r="F34" s="4">
        <v>60</v>
      </c>
      <c r="G34" s="4">
        <f t="shared" si="0"/>
        <v>30</v>
      </c>
      <c r="H34" s="4">
        <v>87.3</v>
      </c>
      <c r="I34" s="4">
        <f>H34*50%</f>
        <v>43.65</v>
      </c>
      <c r="J34" s="4">
        <f>G34+I34</f>
        <v>73.650000000000006</v>
      </c>
      <c r="K34" s="4">
        <v>1</v>
      </c>
      <c r="L34" s="4" t="s">
        <v>207</v>
      </c>
      <c r="M34" s="8"/>
    </row>
    <row r="35" spans="1:13" ht="35.1" customHeight="1">
      <c r="A35" s="4">
        <v>32</v>
      </c>
      <c r="B35" s="4" t="s">
        <v>82</v>
      </c>
      <c r="C35" s="4" t="s">
        <v>83</v>
      </c>
      <c r="D35" s="4" t="s">
        <v>81</v>
      </c>
      <c r="E35" s="4" t="s">
        <v>62</v>
      </c>
      <c r="F35" s="4">
        <v>56</v>
      </c>
      <c r="G35" s="4">
        <f t="shared" si="0"/>
        <v>28</v>
      </c>
      <c r="H35" s="4">
        <v>86.2</v>
      </c>
      <c r="I35" s="4">
        <f>H35*50%</f>
        <v>43.1</v>
      </c>
      <c r="J35" s="4">
        <f>G35+I35</f>
        <v>71.099999999999994</v>
      </c>
      <c r="K35" s="4">
        <v>2</v>
      </c>
      <c r="L35" s="4" t="s">
        <v>207</v>
      </c>
      <c r="M35" s="8"/>
    </row>
    <row r="36" spans="1:13" ht="35.1" customHeight="1">
      <c r="A36" s="4">
        <v>33</v>
      </c>
      <c r="B36" s="4" t="s">
        <v>86</v>
      </c>
      <c r="C36" s="4" t="s">
        <v>87</v>
      </c>
      <c r="D36" s="4" t="s">
        <v>81</v>
      </c>
      <c r="E36" s="4" t="s">
        <v>62</v>
      </c>
      <c r="F36" s="4">
        <v>49</v>
      </c>
      <c r="G36" s="4">
        <f t="shared" ref="G36:G67" si="5">F36*50%</f>
        <v>24.5</v>
      </c>
      <c r="H36" s="4">
        <v>87</v>
      </c>
      <c r="I36" s="4">
        <f>H36*50%</f>
        <v>43.5</v>
      </c>
      <c r="J36" s="4">
        <f>G36+I36</f>
        <v>68</v>
      </c>
      <c r="K36" s="4">
        <v>3</v>
      </c>
      <c r="L36" s="4" t="s">
        <v>205</v>
      </c>
      <c r="M36" s="8"/>
    </row>
    <row r="37" spans="1:13" ht="35.1" customHeight="1">
      <c r="A37" s="4">
        <v>34</v>
      </c>
      <c r="B37" s="4" t="s">
        <v>88</v>
      </c>
      <c r="C37" s="4" t="s">
        <v>89</v>
      </c>
      <c r="D37" s="4" t="s">
        <v>81</v>
      </c>
      <c r="E37" s="4" t="s">
        <v>62</v>
      </c>
      <c r="F37" s="4">
        <v>49</v>
      </c>
      <c r="G37" s="4">
        <f t="shared" si="5"/>
        <v>24.5</v>
      </c>
      <c r="H37" s="4">
        <v>86.8</v>
      </c>
      <c r="I37" s="4">
        <f>H37*50%</f>
        <v>43.4</v>
      </c>
      <c r="J37" s="4">
        <f>G37+I37</f>
        <v>67.900000000000006</v>
      </c>
      <c r="K37" s="4">
        <v>4</v>
      </c>
      <c r="L37" s="4" t="s">
        <v>205</v>
      </c>
      <c r="M37" s="8"/>
    </row>
    <row r="38" spans="1:13" s="6" customFormat="1" ht="35.1" customHeight="1">
      <c r="A38" s="4">
        <v>35</v>
      </c>
      <c r="B38" s="4" t="s">
        <v>84</v>
      </c>
      <c r="C38" s="4" t="s">
        <v>85</v>
      </c>
      <c r="D38" s="4" t="s">
        <v>81</v>
      </c>
      <c r="E38" s="4" t="s">
        <v>62</v>
      </c>
      <c r="F38" s="4">
        <v>50</v>
      </c>
      <c r="G38" s="4">
        <f t="shared" si="5"/>
        <v>25</v>
      </c>
      <c r="H38" s="4">
        <v>-1</v>
      </c>
      <c r="I38" s="4">
        <v>-1</v>
      </c>
      <c r="J38" s="4">
        <v>-1</v>
      </c>
      <c r="K38" s="4"/>
      <c r="L38" s="4" t="s">
        <v>205</v>
      </c>
      <c r="M38" s="7"/>
    </row>
    <row r="39" spans="1:13" s="6" customFormat="1" ht="35.1" customHeight="1">
      <c r="A39" s="4">
        <v>36</v>
      </c>
      <c r="B39" s="4" t="s">
        <v>90</v>
      </c>
      <c r="C39" s="4" t="s">
        <v>91</v>
      </c>
      <c r="D39" s="4" t="s">
        <v>92</v>
      </c>
      <c r="E39" s="4" t="s">
        <v>93</v>
      </c>
      <c r="F39" s="4">
        <v>63</v>
      </c>
      <c r="G39" s="4">
        <f t="shared" si="5"/>
        <v>31.5</v>
      </c>
      <c r="H39" s="4">
        <v>89.27</v>
      </c>
      <c r="I39" s="4">
        <f t="shared" ref="I39:I44" si="6">H39*50%</f>
        <v>44.634999999999998</v>
      </c>
      <c r="J39" s="4">
        <f t="shared" ref="J39:J44" si="7">G39+I39</f>
        <v>76.134999999999991</v>
      </c>
      <c r="K39" s="4">
        <v>1</v>
      </c>
      <c r="L39" s="4" t="s">
        <v>207</v>
      </c>
      <c r="M39" s="7"/>
    </row>
    <row r="40" spans="1:13" s="6" customFormat="1" ht="35.1" customHeight="1">
      <c r="A40" s="4">
        <v>37</v>
      </c>
      <c r="B40" s="4" t="s">
        <v>94</v>
      </c>
      <c r="C40" s="4" t="s">
        <v>95</v>
      </c>
      <c r="D40" s="4" t="s">
        <v>92</v>
      </c>
      <c r="E40" s="4" t="s">
        <v>93</v>
      </c>
      <c r="F40" s="4">
        <v>58</v>
      </c>
      <c r="G40" s="4">
        <f t="shared" si="5"/>
        <v>29</v>
      </c>
      <c r="H40" s="4">
        <v>88.8</v>
      </c>
      <c r="I40" s="4">
        <f t="shared" si="6"/>
        <v>44.4</v>
      </c>
      <c r="J40" s="4">
        <f t="shared" si="7"/>
        <v>73.400000000000006</v>
      </c>
      <c r="K40" s="4">
        <v>2</v>
      </c>
      <c r="L40" s="4" t="s">
        <v>207</v>
      </c>
      <c r="M40" s="7"/>
    </row>
    <row r="41" spans="1:13" s="6" customFormat="1" ht="35.1" customHeight="1">
      <c r="A41" s="4">
        <v>38</v>
      </c>
      <c r="B41" s="4" t="s">
        <v>96</v>
      </c>
      <c r="C41" s="4" t="s">
        <v>97</v>
      </c>
      <c r="D41" s="4" t="s">
        <v>92</v>
      </c>
      <c r="E41" s="4" t="s">
        <v>93</v>
      </c>
      <c r="F41" s="4">
        <v>57</v>
      </c>
      <c r="G41" s="4">
        <f t="shared" si="5"/>
        <v>28.5</v>
      </c>
      <c r="H41" s="4">
        <v>87.33</v>
      </c>
      <c r="I41" s="4">
        <f t="shared" si="6"/>
        <v>43.664999999999999</v>
      </c>
      <c r="J41" s="4">
        <f t="shared" si="7"/>
        <v>72.164999999999992</v>
      </c>
      <c r="K41" s="4">
        <v>3</v>
      </c>
      <c r="L41" s="4" t="s">
        <v>205</v>
      </c>
      <c r="M41" s="7"/>
    </row>
    <row r="42" spans="1:13" s="6" customFormat="1" ht="35.1" customHeight="1">
      <c r="A42" s="4">
        <v>39</v>
      </c>
      <c r="B42" s="4" t="s">
        <v>102</v>
      </c>
      <c r="C42" s="4" t="s">
        <v>103</v>
      </c>
      <c r="D42" s="4" t="s">
        <v>104</v>
      </c>
      <c r="E42" s="4" t="s">
        <v>93</v>
      </c>
      <c r="F42" s="4">
        <v>58</v>
      </c>
      <c r="G42" s="4">
        <f t="shared" si="5"/>
        <v>29</v>
      </c>
      <c r="H42" s="4">
        <v>82.77</v>
      </c>
      <c r="I42" s="4">
        <f t="shared" si="6"/>
        <v>41.384999999999998</v>
      </c>
      <c r="J42" s="4">
        <f t="shared" si="7"/>
        <v>70.384999999999991</v>
      </c>
      <c r="K42" s="4">
        <v>1</v>
      </c>
      <c r="L42" s="4" t="s">
        <v>207</v>
      </c>
      <c r="M42" s="7"/>
    </row>
    <row r="43" spans="1:13" s="6" customFormat="1" ht="35.1" customHeight="1">
      <c r="A43" s="4">
        <v>40</v>
      </c>
      <c r="B43" s="4" t="s">
        <v>105</v>
      </c>
      <c r="C43" s="4" t="s">
        <v>106</v>
      </c>
      <c r="D43" s="4" t="s">
        <v>104</v>
      </c>
      <c r="E43" s="4" t="s">
        <v>93</v>
      </c>
      <c r="F43" s="4">
        <v>57</v>
      </c>
      <c r="G43" s="4">
        <f t="shared" si="5"/>
        <v>28.5</v>
      </c>
      <c r="H43" s="4">
        <v>82.7</v>
      </c>
      <c r="I43" s="4">
        <f t="shared" si="6"/>
        <v>41.35</v>
      </c>
      <c r="J43" s="4">
        <f t="shared" si="7"/>
        <v>69.849999999999994</v>
      </c>
      <c r="K43" s="4">
        <v>2</v>
      </c>
      <c r="L43" s="4" t="s">
        <v>205</v>
      </c>
      <c r="M43" s="7"/>
    </row>
    <row r="44" spans="1:13" s="6" customFormat="1" ht="35.1" customHeight="1">
      <c r="A44" s="4">
        <v>41</v>
      </c>
      <c r="B44" s="4" t="s">
        <v>109</v>
      </c>
      <c r="C44" s="4" t="s">
        <v>110</v>
      </c>
      <c r="D44" s="4" t="s">
        <v>104</v>
      </c>
      <c r="E44" s="4" t="s">
        <v>93</v>
      </c>
      <c r="F44" s="4">
        <v>56</v>
      </c>
      <c r="G44" s="4">
        <f t="shared" si="5"/>
        <v>28</v>
      </c>
      <c r="H44" s="4">
        <v>82.23</v>
      </c>
      <c r="I44" s="4">
        <f t="shared" si="6"/>
        <v>41.115000000000002</v>
      </c>
      <c r="J44" s="4">
        <f t="shared" si="7"/>
        <v>69.115000000000009</v>
      </c>
      <c r="K44" s="4">
        <v>3</v>
      </c>
      <c r="L44" s="4" t="s">
        <v>205</v>
      </c>
      <c r="M44" s="8"/>
    </row>
    <row r="45" spans="1:13" ht="35.1" customHeight="1">
      <c r="A45" s="4">
        <v>42</v>
      </c>
      <c r="B45" s="4" t="s">
        <v>107</v>
      </c>
      <c r="C45" s="4" t="s">
        <v>108</v>
      </c>
      <c r="D45" s="4" t="s">
        <v>104</v>
      </c>
      <c r="E45" s="4" t="s">
        <v>93</v>
      </c>
      <c r="F45" s="4">
        <v>56</v>
      </c>
      <c r="G45" s="4">
        <f t="shared" si="5"/>
        <v>28</v>
      </c>
      <c r="H45" s="4">
        <v>-1</v>
      </c>
      <c r="I45" s="4">
        <v>-1</v>
      </c>
      <c r="J45" s="4">
        <v>-1</v>
      </c>
      <c r="K45" s="4"/>
      <c r="L45" s="4" t="s">
        <v>205</v>
      </c>
      <c r="M45" s="8"/>
    </row>
    <row r="46" spans="1:13" ht="35.1" customHeight="1">
      <c r="A46" s="4">
        <v>43</v>
      </c>
      <c r="B46" s="4" t="s">
        <v>111</v>
      </c>
      <c r="C46" s="4" t="s">
        <v>112</v>
      </c>
      <c r="D46" s="4" t="s">
        <v>113</v>
      </c>
      <c r="E46" s="4" t="s">
        <v>93</v>
      </c>
      <c r="F46" s="4">
        <v>71</v>
      </c>
      <c r="G46" s="4">
        <f t="shared" si="5"/>
        <v>35.5</v>
      </c>
      <c r="H46" s="4">
        <v>83.57</v>
      </c>
      <c r="I46" s="4">
        <f>H46*50%</f>
        <v>41.784999999999997</v>
      </c>
      <c r="J46" s="4">
        <f>G46+I46</f>
        <v>77.284999999999997</v>
      </c>
      <c r="K46" s="4">
        <v>1</v>
      </c>
      <c r="L46" s="4" t="s">
        <v>207</v>
      </c>
      <c r="M46" s="8"/>
    </row>
    <row r="47" spans="1:13" ht="35.1" customHeight="1">
      <c r="A47" s="4">
        <v>44</v>
      </c>
      <c r="B47" s="4" t="s">
        <v>116</v>
      </c>
      <c r="C47" s="4" t="s">
        <v>117</v>
      </c>
      <c r="D47" s="4" t="s">
        <v>113</v>
      </c>
      <c r="E47" s="4" t="s">
        <v>93</v>
      </c>
      <c r="F47" s="4">
        <v>56</v>
      </c>
      <c r="G47" s="4">
        <f t="shared" si="5"/>
        <v>28</v>
      </c>
      <c r="H47" s="4">
        <v>81.97</v>
      </c>
      <c r="I47" s="4">
        <f>H47*50%</f>
        <v>40.984999999999999</v>
      </c>
      <c r="J47" s="4">
        <f>G47+I47</f>
        <v>68.984999999999999</v>
      </c>
      <c r="K47" s="4">
        <v>2</v>
      </c>
      <c r="L47" s="4" t="s">
        <v>205</v>
      </c>
      <c r="M47" s="8"/>
    </row>
    <row r="48" spans="1:13" ht="35.1" customHeight="1">
      <c r="A48" s="4">
        <v>45</v>
      </c>
      <c r="B48" s="4" t="s">
        <v>114</v>
      </c>
      <c r="C48" s="4" t="s">
        <v>115</v>
      </c>
      <c r="D48" s="4" t="s">
        <v>113</v>
      </c>
      <c r="E48" s="4" t="s">
        <v>93</v>
      </c>
      <c r="F48" s="4">
        <v>60</v>
      </c>
      <c r="G48" s="4">
        <f t="shared" si="5"/>
        <v>30</v>
      </c>
      <c r="H48" s="4">
        <v>-1</v>
      </c>
      <c r="I48" s="4">
        <v>-1</v>
      </c>
      <c r="J48" s="4">
        <v>-1</v>
      </c>
      <c r="K48" s="4"/>
      <c r="L48" s="4" t="s">
        <v>205</v>
      </c>
      <c r="M48" s="8"/>
    </row>
    <row r="49" spans="1:13" s="6" customFormat="1" ht="35.1" customHeight="1">
      <c r="A49" s="4">
        <v>46</v>
      </c>
      <c r="B49" s="4" t="s">
        <v>118</v>
      </c>
      <c r="C49" s="4" t="s">
        <v>119</v>
      </c>
      <c r="D49" s="4" t="s">
        <v>120</v>
      </c>
      <c r="E49" s="4" t="s">
        <v>93</v>
      </c>
      <c r="F49" s="4">
        <v>56</v>
      </c>
      <c r="G49" s="4">
        <f t="shared" si="5"/>
        <v>28</v>
      </c>
      <c r="H49" s="4">
        <v>82.37</v>
      </c>
      <c r="I49" s="4">
        <f t="shared" ref="I49:I61" si="8">H49*50%</f>
        <v>41.185000000000002</v>
      </c>
      <c r="J49" s="4">
        <f t="shared" ref="J49:J61" si="9">G49+I49</f>
        <v>69.185000000000002</v>
      </c>
      <c r="K49" s="4">
        <v>1</v>
      </c>
      <c r="L49" s="4" t="s">
        <v>207</v>
      </c>
      <c r="M49" s="7"/>
    </row>
    <row r="50" spans="1:13" ht="35.1" customHeight="1">
      <c r="A50" s="4">
        <v>47</v>
      </c>
      <c r="B50" s="4" t="s">
        <v>121</v>
      </c>
      <c r="C50" s="4" t="s">
        <v>122</v>
      </c>
      <c r="D50" s="4" t="s">
        <v>120</v>
      </c>
      <c r="E50" s="4" t="s">
        <v>93</v>
      </c>
      <c r="F50" s="4">
        <v>52</v>
      </c>
      <c r="G50" s="4">
        <f t="shared" si="5"/>
        <v>26</v>
      </c>
      <c r="H50" s="4">
        <v>82.23</v>
      </c>
      <c r="I50" s="4">
        <f t="shared" si="8"/>
        <v>41.115000000000002</v>
      </c>
      <c r="J50" s="4">
        <f t="shared" si="9"/>
        <v>67.115000000000009</v>
      </c>
      <c r="K50" s="4">
        <v>2</v>
      </c>
      <c r="L50" s="4" t="s">
        <v>205</v>
      </c>
      <c r="M50" s="7"/>
    </row>
    <row r="51" spans="1:13" ht="35.1" customHeight="1">
      <c r="A51" s="4">
        <v>48</v>
      </c>
      <c r="B51" s="4" t="s">
        <v>123</v>
      </c>
      <c r="C51" s="4" t="s">
        <v>124</v>
      </c>
      <c r="D51" s="4" t="s">
        <v>120</v>
      </c>
      <c r="E51" s="4" t="s">
        <v>93</v>
      </c>
      <c r="F51" s="4">
        <v>47</v>
      </c>
      <c r="G51" s="4">
        <f t="shared" si="5"/>
        <v>23.5</v>
      </c>
      <c r="H51" s="4">
        <v>79.930000000000007</v>
      </c>
      <c r="I51" s="4">
        <f t="shared" si="8"/>
        <v>39.965000000000003</v>
      </c>
      <c r="J51" s="4">
        <f t="shared" si="9"/>
        <v>63.465000000000003</v>
      </c>
      <c r="K51" s="4">
        <v>3</v>
      </c>
      <c r="L51" s="4" t="s">
        <v>205</v>
      </c>
      <c r="M51" s="8"/>
    </row>
    <row r="52" spans="1:13" ht="59.25" customHeight="1">
      <c r="A52" s="4">
        <v>49</v>
      </c>
      <c r="B52" s="4" t="s">
        <v>125</v>
      </c>
      <c r="C52" s="4" t="s">
        <v>126</v>
      </c>
      <c r="D52" s="4" t="s">
        <v>127</v>
      </c>
      <c r="E52" s="4" t="s">
        <v>128</v>
      </c>
      <c r="F52" s="4">
        <v>46</v>
      </c>
      <c r="G52" s="4">
        <f t="shared" si="5"/>
        <v>23</v>
      </c>
      <c r="H52" s="4">
        <v>80.87</v>
      </c>
      <c r="I52" s="4">
        <f t="shared" si="8"/>
        <v>40.435000000000002</v>
      </c>
      <c r="J52" s="4">
        <f t="shared" si="9"/>
        <v>63.435000000000002</v>
      </c>
      <c r="K52" s="4">
        <v>1</v>
      </c>
      <c r="L52" s="4" t="s">
        <v>205</v>
      </c>
      <c r="M52" s="9" t="s">
        <v>209</v>
      </c>
    </row>
    <row r="53" spans="1:13" s="6" customFormat="1" ht="35.1" customHeight="1">
      <c r="A53" s="4">
        <v>50</v>
      </c>
      <c r="B53" s="4" t="s">
        <v>129</v>
      </c>
      <c r="C53" s="4" t="s">
        <v>130</v>
      </c>
      <c r="D53" s="4" t="s">
        <v>131</v>
      </c>
      <c r="E53" s="4" t="s">
        <v>128</v>
      </c>
      <c r="F53" s="4">
        <v>57</v>
      </c>
      <c r="G53" s="4">
        <f t="shared" si="5"/>
        <v>28.5</v>
      </c>
      <c r="H53" s="4">
        <v>84.7</v>
      </c>
      <c r="I53" s="4">
        <f t="shared" si="8"/>
        <v>42.35</v>
      </c>
      <c r="J53" s="4">
        <f t="shared" si="9"/>
        <v>70.849999999999994</v>
      </c>
      <c r="K53" s="4">
        <v>1</v>
      </c>
      <c r="L53" s="4" t="s">
        <v>207</v>
      </c>
      <c r="M53" s="7"/>
    </row>
    <row r="54" spans="1:13" s="6" customFormat="1" ht="35.1" customHeight="1">
      <c r="A54" s="4">
        <v>51</v>
      </c>
      <c r="B54" s="4" t="s">
        <v>132</v>
      </c>
      <c r="C54" s="4" t="s">
        <v>133</v>
      </c>
      <c r="D54" s="4" t="s">
        <v>131</v>
      </c>
      <c r="E54" s="4" t="s">
        <v>128</v>
      </c>
      <c r="F54" s="4">
        <v>41</v>
      </c>
      <c r="G54" s="4">
        <f t="shared" si="5"/>
        <v>20.5</v>
      </c>
      <c r="H54" s="4">
        <v>82.43</v>
      </c>
      <c r="I54" s="4">
        <f t="shared" si="8"/>
        <v>41.215000000000003</v>
      </c>
      <c r="J54" s="4">
        <f t="shared" si="9"/>
        <v>61.715000000000003</v>
      </c>
      <c r="K54" s="4">
        <v>2</v>
      </c>
      <c r="L54" s="4" t="s">
        <v>207</v>
      </c>
      <c r="M54" s="7"/>
    </row>
    <row r="55" spans="1:13" s="6" customFormat="1" ht="35.1" customHeight="1">
      <c r="A55" s="4">
        <v>52</v>
      </c>
      <c r="B55" s="4" t="s">
        <v>138</v>
      </c>
      <c r="C55" s="4" t="s">
        <v>139</v>
      </c>
      <c r="D55" s="4" t="s">
        <v>131</v>
      </c>
      <c r="E55" s="4" t="s">
        <v>128</v>
      </c>
      <c r="F55" s="4">
        <v>40</v>
      </c>
      <c r="G55" s="4">
        <f t="shared" si="5"/>
        <v>20</v>
      </c>
      <c r="H55" s="4">
        <v>83.13</v>
      </c>
      <c r="I55" s="4">
        <f t="shared" si="8"/>
        <v>41.564999999999998</v>
      </c>
      <c r="J55" s="4">
        <f t="shared" si="9"/>
        <v>61.564999999999998</v>
      </c>
      <c r="K55" s="4">
        <v>3</v>
      </c>
      <c r="L55" s="4" t="s">
        <v>205</v>
      </c>
      <c r="M55" s="8"/>
    </row>
    <row r="56" spans="1:13" ht="35.1" customHeight="1">
      <c r="A56" s="4">
        <v>53</v>
      </c>
      <c r="B56" s="4" t="s">
        <v>136</v>
      </c>
      <c r="C56" s="4" t="s">
        <v>137</v>
      </c>
      <c r="D56" s="4" t="s">
        <v>131</v>
      </c>
      <c r="E56" s="4" t="s">
        <v>128</v>
      </c>
      <c r="F56" s="4">
        <v>40</v>
      </c>
      <c r="G56" s="4">
        <f t="shared" si="5"/>
        <v>20</v>
      </c>
      <c r="H56" s="4">
        <v>79.87</v>
      </c>
      <c r="I56" s="4">
        <f t="shared" si="8"/>
        <v>39.935000000000002</v>
      </c>
      <c r="J56" s="4">
        <f t="shared" si="9"/>
        <v>59.935000000000002</v>
      </c>
      <c r="K56" s="4">
        <v>4</v>
      </c>
      <c r="L56" s="4" t="s">
        <v>205</v>
      </c>
      <c r="M56" s="8"/>
    </row>
    <row r="57" spans="1:13" ht="35.1" customHeight="1">
      <c r="A57" s="4">
        <v>54</v>
      </c>
      <c r="B57" s="4" t="s">
        <v>140</v>
      </c>
      <c r="C57" s="4" t="s">
        <v>141</v>
      </c>
      <c r="D57" s="4" t="s">
        <v>131</v>
      </c>
      <c r="E57" s="4" t="s">
        <v>128</v>
      </c>
      <c r="F57" s="4">
        <v>38</v>
      </c>
      <c r="G57" s="4">
        <f t="shared" si="5"/>
        <v>19</v>
      </c>
      <c r="H57" s="4">
        <v>80.67</v>
      </c>
      <c r="I57" s="4">
        <f t="shared" si="8"/>
        <v>40.335000000000001</v>
      </c>
      <c r="J57" s="4">
        <f t="shared" si="9"/>
        <v>59.335000000000001</v>
      </c>
      <c r="K57" s="4">
        <v>5</v>
      </c>
      <c r="L57" s="4" t="s">
        <v>205</v>
      </c>
      <c r="M57" s="8"/>
    </row>
    <row r="58" spans="1:13" ht="35.1" customHeight="1">
      <c r="A58" s="4">
        <v>55</v>
      </c>
      <c r="B58" s="4" t="s">
        <v>134</v>
      </c>
      <c r="C58" s="4" t="s">
        <v>135</v>
      </c>
      <c r="D58" s="4" t="s">
        <v>131</v>
      </c>
      <c r="E58" s="4" t="s">
        <v>128</v>
      </c>
      <c r="F58" s="4">
        <v>40</v>
      </c>
      <c r="G58" s="4">
        <f t="shared" si="5"/>
        <v>20</v>
      </c>
      <c r="H58" s="4">
        <v>77.8</v>
      </c>
      <c r="I58" s="4">
        <f t="shared" si="8"/>
        <v>38.9</v>
      </c>
      <c r="J58" s="4">
        <f t="shared" si="9"/>
        <v>58.9</v>
      </c>
      <c r="K58" s="4">
        <v>6</v>
      </c>
      <c r="L58" s="4" t="s">
        <v>205</v>
      </c>
      <c r="M58" s="8"/>
    </row>
    <row r="59" spans="1:13" ht="35.1" customHeight="1">
      <c r="A59" s="4">
        <v>56</v>
      </c>
      <c r="B59" s="4" t="s">
        <v>47</v>
      </c>
      <c r="C59" s="4" t="s">
        <v>48</v>
      </c>
      <c r="D59" s="4" t="s">
        <v>49</v>
      </c>
      <c r="E59" s="4" t="s">
        <v>50</v>
      </c>
      <c r="F59" s="4">
        <v>59</v>
      </c>
      <c r="G59" s="4">
        <f t="shared" si="5"/>
        <v>29.5</v>
      </c>
      <c r="H59" s="4">
        <v>81.47</v>
      </c>
      <c r="I59" s="4">
        <f t="shared" si="8"/>
        <v>40.734999999999999</v>
      </c>
      <c r="J59" s="4">
        <f t="shared" si="9"/>
        <v>70.234999999999999</v>
      </c>
      <c r="K59" s="4">
        <v>1</v>
      </c>
      <c r="L59" s="4" t="s">
        <v>207</v>
      </c>
      <c r="M59" s="8"/>
    </row>
    <row r="60" spans="1:13" ht="35.1" customHeight="1">
      <c r="A60" s="4">
        <v>57</v>
      </c>
      <c r="B60" s="4" t="s">
        <v>53</v>
      </c>
      <c r="C60" s="4" t="s">
        <v>54</v>
      </c>
      <c r="D60" s="4" t="s">
        <v>49</v>
      </c>
      <c r="E60" s="4" t="s">
        <v>50</v>
      </c>
      <c r="F60" s="4">
        <v>56</v>
      </c>
      <c r="G60" s="4">
        <f t="shared" si="5"/>
        <v>28</v>
      </c>
      <c r="H60" s="4">
        <v>82.63</v>
      </c>
      <c r="I60" s="4">
        <f t="shared" si="8"/>
        <v>41.314999999999998</v>
      </c>
      <c r="J60" s="4">
        <f t="shared" si="9"/>
        <v>69.314999999999998</v>
      </c>
      <c r="K60" s="4">
        <v>2</v>
      </c>
      <c r="L60" s="4" t="s">
        <v>205</v>
      </c>
      <c r="M60" s="8"/>
    </row>
    <row r="61" spans="1:13" ht="35.1" customHeight="1">
      <c r="A61" s="4">
        <v>58</v>
      </c>
      <c r="B61" s="4" t="s">
        <v>55</v>
      </c>
      <c r="C61" s="4" t="s">
        <v>56</v>
      </c>
      <c r="D61" s="4" t="s">
        <v>49</v>
      </c>
      <c r="E61" s="4" t="s">
        <v>50</v>
      </c>
      <c r="F61" s="4">
        <v>56</v>
      </c>
      <c r="G61" s="4">
        <f t="shared" si="5"/>
        <v>28</v>
      </c>
      <c r="H61" s="4">
        <v>81.430000000000007</v>
      </c>
      <c r="I61" s="4">
        <f t="shared" si="8"/>
        <v>40.715000000000003</v>
      </c>
      <c r="J61" s="4">
        <f t="shared" si="9"/>
        <v>68.715000000000003</v>
      </c>
      <c r="K61" s="4">
        <v>3</v>
      </c>
      <c r="L61" s="4" t="s">
        <v>205</v>
      </c>
      <c r="M61" s="8"/>
    </row>
    <row r="62" spans="1:13" ht="35.1" customHeight="1">
      <c r="A62" s="4">
        <v>59</v>
      </c>
      <c r="B62" s="4" t="s">
        <v>51</v>
      </c>
      <c r="C62" s="4" t="s">
        <v>52</v>
      </c>
      <c r="D62" s="4" t="s">
        <v>49</v>
      </c>
      <c r="E62" s="4" t="s">
        <v>50</v>
      </c>
      <c r="F62" s="4">
        <v>58</v>
      </c>
      <c r="G62" s="4">
        <f t="shared" si="5"/>
        <v>29</v>
      </c>
      <c r="H62" s="4">
        <v>-1</v>
      </c>
      <c r="I62" s="4">
        <v>-1</v>
      </c>
      <c r="J62" s="4">
        <v>-1</v>
      </c>
      <c r="K62" s="4"/>
      <c r="L62" s="4" t="s">
        <v>205</v>
      </c>
      <c r="M62" s="8"/>
    </row>
    <row r="63" spans="1:13" ht="35.1" customHeight="1">
      <c r="A63" s="4">
        <v>60</v>
      </c>
      <c r="B63" s="4" t="s">
        <v>57</v>
      </c>
      <c r="C63" s="4" t="s">
        <v>58</v>
      </c>
      <c r="D63" s="4" t="s">
        <v>49</v>
      </c>
      <c r="E63" s="4" t="s">
        <v>50</v>
      </c>
      <c r="F63" s="4">
        <v>56</v>
      </c>
      <c r="G63" s="4">
        <f t="shared" si="5"/>
        <v>28</v>
      </c>
      <c r="H63" s="4">
        <v>-1</v>
      </c>
      <c r="I63" s="4">
        <v>-1</v>
      </c>
      <c r="J63" s="4">
        <v>-1</v>
      </c>
      <c r="K63" s="4"/>
      <c r="L63" s="4" t="s">
        <v>205</v>
      </c>
      <c r="M63" s="8"/>
    </row>
    <row r="64" spans="1:13" ht="35.1" customHeight="1">
      <c r="A64" s="4">
        <v>61</v>
      </c>
      <c r="B64" s="4" t="s">
        <v>149</v>
      </c>
      <c r="C64" s="4" t="s">
        <v>150</v>
      </c>
      <c r="D64" s="4" t="s">
        <v>151</v>
      </c>
      <c r="E64" s="4" t="s">
        <v>152</v>
      </c>
      <c r="F64" s="4">
        <v>52</v>
      </c>
      <c r="G64" s="4">
        <f t="shared" si="5"/>
        <v>26</v>
      </c>
      <c r="H64" s="4">
        <v>85.07</v>
      </c>
      <c r="I64" s="4">
        <f>H64*50%</f>
        <v>42.534999999999997</v>
      </c>
      <c r="J64" s="4">
        <f>G64+I64</f>
        <v>68.534999999999997</v>
      </c>
      <c r="K64" s="4">
        <v>1</v>
      </c>
      <c r="L64" s="4" t="s">
        <v>207</v>
      </c>
      <c r="M64" s="8"/>
    </row>
    <row r="65" spans="1:13" ht="35.1" customHeight="1">
      <c r="A65" s="4">
        <v>62</v>
      </c>
      <c r="B65" s="4" t="s">
        <v>153</v>
      </c>
      <c r="C65" s="4" t="s">
        <v>154</v>
      </c>
      <c r="D65" s="4" t="s">
        <v>151</v>
      </c>
      <c r="E65" s="4" t="s">
        <v>152</v>
      </c>
      <c r="F65" s="4">
        <v>52</v>
      </c>
      <c r="G65" s="4">
        <f t="shared" si="5"/>
        <v>26</v>
      </c>
      <c r="H65" s="4">
        <v>78.87</v>
      </c>
      <c r="I65" s="4">
        <f>H65*50%</f>
        <v>39.435000000000002</v>
      </c>
      <c r="J65" s="4">
        <f>G65+I65</f>
        <v>65.435000000000002</v>
      </c>
      <c r="K65" s="4">
        <v>2</v>
      </c>
      <c r="L65" s="4" t="s">
        <v>205</v>
      </c>
      <c r="M65" s="8"/>
    </row>
    <row r="66" spans="1:13" ht="35.1" customHeight="1">
      <c r="A66" s="4">
        <v>63</v>
      </c>
      <c r="B66" s="4" t="s">
        <v>155</v>
      </c>
      <c r="C66" s="4" t="s">
        <v>156</v>
      </c>
      <c r="D66" s="4" t="s">
        <v>151</v>
      </c>
      <c r="E66" s="4" t="s">
        <v>152</v>
      </c>
      <c r="F66" s="4">
        <v>50</v>
      </c>
      <c r="G66" s="4">
        <f t="shared" si="5"/>
        <v>25</v>
      </c>
      <c r="H66" s="4">
        <v>-1</v>
      </c>
      <c r="I66" s="4">
        <v>-1</v>
      </c>
      <c r="J66" s="4">
        <v>-1</v>
      </c>
      <c r="K66" s="4"/>
      <c r="L66" s="4" t="s">
        <v>205</v>
      </c>
      <c r="M66" s="8"/>
    </row>
    <row r="67" spans="1:13" ht="35.1" customHeight="1">
      <c r="A67" s="4">
        <v>64</v>
      </c>
      <c r="B67" s="4" t="s">
        <v>157</v>
      </c>
      <c r="C67" s="4" t="s">
        <v>158</v>
      </c>
      <c r="D67" s="4" t="s">
        <v>159</v>
      </c>
      <c r="E67" s="4" t="s">
        <v>160</v>
      </c>
      <c r="F67" s="4">
        <v>75</v>
      </c>
      <c r="G67" s="4">
        <f t="shared" si="5"/>
        <v>37.5</v>
      </c>
      <c r="H67" s="4">
        <v>83.37</v>
      </c>
      <c r="I67" s="4">
        <f t="shared" ref="I67:I81" si="10">H67*50%</f>
        <v>41.685000000000002</v>
      </c>
      <c r="J67" s="4">
        <f t="shared" ref="J67:J81" si="11">G67+I67</f>
        <v>79.185000000000002</v>
      </c>
      <c r="K67" s="4">
        <v>1</v>
      </c>
      <c r="L67" s="4" t="s">
        <v>207</v>
      </c>
      <c r="M67" s="8"/>
    </row>
    <row r="68" spans="1:13" ht="35.1" customHeight="1">
      <c r="A68" s="4">
        <v>65</v>
      </c>
      <c r="B68" s="4" t="s">
        <v>161</v>
      </c>
      <c r="C68" s="4" t="s">
        <v>162</v>
      </c>
      <c r="D68" s="4" t="s">
        <v>159</v>
      </c>
      <c r="E68" s="4" t="s">
        <v>160</v>
      </c>
      <c r="F68" s="4">
        <v>60</v>
      </c>
      <c r="G68" s="4">
        <f t="shared" ref="G68:G83" si="12">F68*50%</f>
        <v>30</v>
      </c>
      <c r="H68" s="4">
        <v>84.63</v>
      </c>
      <c r="I68" s="4">
        <f t="shared" si="10"/>
        <v>42.314999999999998</v>
      </c>
      <c r="J68" s="4">
        <f t="shared" si="11"/>
        <v>72.314999999999998</v>
      </c>
      <c r="K68" s="4">
        <v>2</v>
      </c>
      <c r="L68" s="4" t="s">
        <v>205</v>
      </c>
      <c r="M68" s="8"/>
    </row>
    <row r="69" spans="1:13" ht="35.1" customHeight="1">
      <c r="A69" s="4">
        <v>66</v>
      </c>
      <c r="B69" s="4" t="s">
        <v>163</v>
      </c>
      <c r="C69" s="4" t="s">
        <v>164</v>
      </c>
      <c r="D69" s="4" t="s">
        <v>159</v>
      </c>
      <c r="E69" s="4" t="s">
        <v>160</v>
      </c>
      <c r="F69" s="4">
        <v>50</v>
      </c>
      <c r="G69" s="4">
        <f t="shared" si="12"/>
        <v>25</v>
      </c>
      <c r="H69" s="4">
        <v>79.73</v>
      </c>
      <c r="I69" s="4">
        <f t="shared" si="10"/>
        <v>39.865000000000002</v>
      </c>
      <c r="J69" s="4">
        <f t="shared" si="11"/>
        <v>64.865000000000009</v>
      </c>
      <c r="K69" s="4">
        <v>3</v>
      </c>
      <c r="L69" s="4" t="s">
        <v>205</v>
      </c>
      <c r="M69" s="8"/>
    </row>
    <row r="70" spans="1:13" ht="35.1" customHeight="1">
      <c r="A70" s="4">
        <v>67</v>
      </c>
      <c r="B70" s="4" t="s">
        <v>171</v>
      </c>
      <c r="C70" s="4" t="s">
        <v>172</v>
      </c>
      <c r="D70" s="4" t="s">
        <v>167</v>
      </c>
      <c r="E70" s="4" t="s">
        <v>168</v>
      </c>
      <c r="F70" s="4">
        <v>44</v>
      </c>
      <c r="G70" s="4">
        <f t="shared" si="12"/>
        <v>22</v>
      </c>
      <c r="H70" s="4">
        <v>86.57</v>
      </c>
      <c r="I70" s="4">
        <f t="shared" si="10"/>
        <v>43.284999999999997</v>
      </c>
      <c r="J70" s="4">
        <f t="shared" si="11"/>
        <v>65.284999999999997</v>
      </c>
      <c r="K70" s="4">
        <v>1</v>
      </c>
      <c r="L70" s="4" t="s">
        <v>207</v>
      </c>
      <c r="M70" s="7"/>
    </row>
    <row r="71" spans="1:13" ht="35.1" customHeight="1">
      <c r="A71" s="4">
        <v>68</v>
      </c>
      <c r="B71" s="4" t="s">
        <v>165</v>
      </c>
      <c r="C71" s="4" t="s">
        <v>166</v>
      </c>
      <c r="D71" s="4" t="s">
        <v>167</v>
      </c>
      <c r="E71" s="4" t="s">
        <v>168</v>
      </c>
      <c r="F71" s="4">
        <v>51</v>
      </c>
      <c r="G71" s="4">
        <f t="shared" si="12"/>
        <v>25.5</v>
      </c>
      <c r="H71" s="4">
        <v>78.430000000000007</v>
      </c>
      <c r="I71" s="4">
        <f t="shared" si="10"/>
        <v>39.215000000000003</v>
      </c>
      <c r="J71" s="4">
        <f t="shared" si="11"/>
        <v>64.715000000000003</v>
      </c>
      <c r="K71" s="4">
        <v>2</v>
      </c>
      <c r="L71" s="4" t="s">
        <v>205</v>
      </c>
      <c r="M71" s="7"/>
    </row>
    <row r="72" spans="1:13" s="6" customFormat="1" ht="35.1" customHeight="1">
      <c r="A72" s="4">
        <v>69</v>
      </c>
      <c r="B72" s="4" t="s">
        <v>169</v>
      </c>
      <c r="C72" s="4" t="s">
        <v>170</v>
      </c>
      <c r="D72" s="4" t="s">
        <v>167</v>
      </c>
      <c r="E72" s="4" t="s">
        <v>168</v>
      </c>
      <c r="F72" s="4">
        <v>46</v>
      </c>
      <c r="G72" s="4">
        <f t="shared" si="12"/>
        <v>23</v>
      </c>
      <c r="H72" s="4">
        <v>79.37</v>
      </c>
      <c r="I72" s="4">
        <f t="shared" si="10"/>
        <v>39.685000000000002</v>
      </c>
      <c r="J72" s="4">
        <f t="shared" si="11"/>
        <v>62.685000000000002</v>
      </c>
      <c r="K72" s="4">
        <v>3</v>
      </c>
      <c r="L72" s="4" t="s">
        <v>205</v>
      </c>
      <c r="M72" s="7"/>
    </row>
    <row r="73" spans="1:13" s="6" customFormat="1" ht="58.5" customHeight="1">
      <c r="A73" s="4">
        <v>70</v>
      </c>
      <c r="B73" s="4" t="s">
        <v>173</v>
      </c>
      <c r="C73" s="5" t="s">
        <v>174</v>
      </c>
      <c r="D73" s="4" t="s">
        <v>175</v>
      </c>
      <c r="E73" s="4" t="s">
        <v>176</v>
      </c>
      <c r="F73" s="4">
        <v>45</v>
      </c>
      <c r="G73" s="4">
        <f t="shared" si="12"/>
        <v>22.5</v>
      </c>
      <c r="H73" s="4">
        <v>77.27</v>
      </c>
      <c r="I73" s="4">
        <f t="shared" si="10"/>
        <v>38.634999999999998</v>
      </c>
      <c r="J73" s="4">
        <f t="shared" si="11"/>
        <v>61.134999999999998</v>
      </c>
      <c r="K73" s="4">
        <v>1</v>
      </c>
      <c r="L73" s="4" t="s">
        <v>205</v>
      </c>
      <c r="M73" s="9" t="s">
        <v>209</v>
      </c>
    </row>
    <row r="74" spans="1:13" s="6" customFormat="1" ht="61.5" customHeight="1">
      <c r="A74" s="4">
        <v>71</v>
      </c>
      <c r="B74" s="4" t="s">
        <v>177</v>
      </c>
      <c r="C74" s="4" t="s">
        <v>178</v>
      </c>
      <c r="D74" s="4" t="s">
        <v>175</v>
      </c>
      <c r="E74" s="4" t="s">
        <v>176</v>
      </c>
      <c r="F74" s="4">
        <v>25</v>
      </c>
      <c r="G74" s="4">
        <f t="shared" si="12"/>
        <v>12.5</v>
      </c>
      <c r="H74" s="4">
        <v>77.3</v>
      </c>
      <c r="I74" s="4">
        <f t="shared" si="10"/>
        <v>38.65</v>
      </c>
      <c r="J74" s="4">
        <f t="shared" si="11"/>
        <v>51.15</v>
      </c>
      <c r="K74" s="4">
        <v>2</v>
      </c>
      <c r="L74" s="4" t="s">
        <v>205</v>
      </c>
      <c r="M74" s="9" t="s">
        <v>209</v>
      </c>
    </row>
    <row r="75" spans="1:13" ht="35.1" customHeight="1">
      <c r="A75" s="4">
        <v>72</v>
      </c>
      <c r="B75" s="4" t="s">
        <v>179</v>
      </c>
      <c r="C75" s="4" t="s">
        <v>180</v>
      </c>
      <c r="D75" s="4" t="s">
        <v>181</v>
      </c>
      <c r="E75" s="4" t="s">
        <v>176</v>
      </c>
      <c r="F75" s="4">
        <v>61</v>
      </c>
      <c r="G75" s="4">
        <f t="shared" si="12"/>
        <v>30.5</v>
      </c>
      <c r="H75" s="4">
        <v>87.13</v>
      </c>
      <c r="I75" s="4">
        <f t="shared" si="10"/>
        <v>43.564999999999998</v>
      </c>
      <c r="J75" s="4">
        <f t="shared" si="11"/>
        <v>74.064999999999998</v>
      </c>
      <c r="K75" s="4">
        <v>1</v>
      </c>
      <c r="L75" s="4" t="s">
        <v>207</v>
      </c>
      <c r="M75" s="8"/>
    </row>
    <row r="76" spans="1:13" ht="35.1" customHeight="1">
      <c r="A76" s="4">
        <v>73</v>
      </c>
      <c r="B76" s="4" t="s">
        <v>182</v>
      </c>
      <c r="C76" s="4" t="s">
        <v>183</v>
      </c>
      <c r="D76" s="4" t="s">
        <v>181</v>
      </c>
      <c r="E76" s="4" t="s">
        <v>176</v>
      </c>
      <c r="F76" s="4">
        <v>60</v>
      </c>
      <c r="G76" s="4">
        <f t="shared" si="12"/>
        <v>30</v>
      </c>
      <c r="H76" s="4">
        <v>82.8</v>
      </c>
      <c r="I76" s="4">
        <f t="shared" si="10"/>
        <v>41.4</v>
      </c>
      <c r="J76" s="4">
        <f t="shared" si="11"/>
        <v>71.400000000000006</v>
      </c>
      <c r="K76" s="4">
        <v>2</v>
      </c>
      <c r="L76" s="4" t="s">
        <v>207</v>
      </c>
      <c r="M76" s="8"/>
    </row>
    <row r="77" spans="1:13" ht="35.1" customHeight="1">
      <c r="A77" s="4">
        <v>74</v>
      </c>
      <c r="B77" s="4" t="s">
        <v>184</v>
      </c>
      <c r="C77" s="4" t="s">
        <v>185</v>
      </c>
      <c r="D77" s="4" t="s">
        <v>181</v>
      </c>
      <c r="E77" s="4" t="s">
        <v>176</v>
      </c>
      <c r="F77" s="4">
        <v>48</v>
      </c>
      <c r="G77" s="4">
        <f t="shared" si="12"/>
        <v>24</v>
      </c>
      <c r="H77" s="4">
        <v>80.03</v>
      </c>
      <c r="I77" s="4">
        <f t="shared" si="10"/>
        <v>40.015000000000001</v>
      </c>
      <c r="J77" s="4">
        <f t="shared" si="11"/>
        <v>64.015000000000001</v>
      </c>
      <c r="K77" s="4">
        <v>3</v>
      </c>
      <c r="L77" s="4" t="s">
        <v>207</v>
      </c>
      <c r="M77" s="8"/>
    </row>
    <row r="78" spans="1:13" ht="35.1" customHeight="1">
      <c r="A78" s="4">
        <v>75</v>
      </c>
      <c r="B78" s="4" t="s">
        <v>194</v>
      </c>
      <c r="C78" s="4" t="s">
        <v>195</v>
      </c>
      <c r="D78" s="4" t="s">
        <v>181</v>
      </c>
      <c r="E78" s="4" t="s">
        <v>176</v>
      </c>
      <c r="F78" s="4">
        <v>43</v>
      </c>
      <c r="G78" s="4">
        <f t="shared" si="12"/>
        <v>21.5</v>
      </c>
      <c r="H78" s="4">
        <v>81.099999999999994</v>
      </c>
      <c r="I78" s="4">
        <f t="shared" si="10"/>
        <v>40.549999999999997</v>
      </c>
      <c r="J78" s="4">
        <f t="shared" si="11"/>
        <v>62.05</v>
      </c>
      <c r="K78" s="4">
        <v>4</v>
      </c>
      <c r="L78" s="4" t="s">
        <v>205</v>
      </c>
      <c r="M78" s="8"/>
    </row>
    <row r="79" spans="1:13" ht="35.1" customHeight="1">
      <c r="A79" s="4">
        <v>76</v>
      </c>
      <c r="B79" s="4" t="s">
        <v>190</v>
      </c>
      <c r="C79" s="4" t="s">
        <v>191</v>
      </c>
      <c r="D79" s="4" t="s">
        <v>181</v>
      </c>
      <c r="E79" s="4" t="s">
        <v>176</v>
      </c>
      <c r="F79" s="4">
        <v>43</v>
      </c>
      <c r="G79" s="4">
        <f t="shared" si="12"/>
        <v>21.5</v>
      </c>
      <c r="H79" s="4">
        <v>78.17</v>
      </c>
      <c r="I79" s="4">
        <f t="shared" si="10"/>
        <v>39.085000000000001</v>
      </c>
      <c r="J79" s="4">
        <f t="shared" si="11"/>
        <v>60.585000000000001</v>
      </c>
      <c r="K79" s="4">
        <v>5</v>
      </c>
      <c r="L79" s="4" t="s">
        <v>205</v>
      </c>
      <c r="M79" s="8"/>
    </row>
    <row r="80" spans="1:13" ht="35.1" customHeight="1">
      <c r="A80" s="4">
        <v>77</v>
      </c>
      <c r="B80" s="4" t="s">
        <v>188</v>
      </c>
      <c r="C80" s="4" t="s">
        <v>189</v>
      </c>
      <c r="D80" s="4" t="s">
        <v>181</v>
      </c>
      <c r="E80" s="4" t="s">
        <v>176</v>
      </c>
      <c r="F80" s="4">
        <v>43</v>
      </c>
      <c r="G80" s="4">
        <f t="shared" si="12"/>
        <v>21.5</v>
      </c>
      <c r="H80" s="4">
        <v>77.77</v>
      </c>
      <c r="I80" s="4">
        <f t="shared" si="10"/>
        <v>38.884999999999998</v>
      </c>
      <c r="J80" s="4">
        <f t="shared" si="11"/>
        <v>60.384999999999998</v>
      </c>
      <c r="K80" s="4">
        <v>6</v>
      </c>
      <c r="L80" s="4" t="s">
        <v>205</v>
      </c>
      <c r="M80" s="8"/>
    </row>
    <row r="81" spans="1:13" ht="35.1" customHeight="1">
      <c r="A81" s="4">
        <v>78</v>
      </c>
      <c r="B81" s="4" t="s">
        <v>192</v>
      </c>
      <c r="C81" s="4" t="s">
        <v>193</v>
      </c>
      <c r="D81" s="4" t="s">
        <v>181</v>
      </c>
      <c r="E81" s="4" t="s">
        <v>176</v>
      </c>
      <c r="F81" s="4">
        <v>43</v>
      </c>
      <c r="G81" s="4">
        <f t="shared" si="12"/>
        <v>21.5</v>
      </c>
      <c r="H81" s="4">
        <v>77.23</v>
      </c>
      <c r="I81" s="4">
        <f t="shared" si="10"/>
        <v>38.615000000000002</v>
      </c>
      <c r="J81" s="4">
        <f t="shared" si="11"/>
        <v>60.115000000000002</v>
      </c>
      <c r="K81" s="4">
        <v>7</v>
      </c>
      <c r="L81" s="4" t="s">
        <v>205</v>
      </c>
      <c r="M81" s="8"/>
    </row>
    <row r="82" spans="1:13" ht="35.1" customHeight="1">
      <c r="A82" s="4">
        <v>79</v>
      </c>
      <c r="B82" s="4" t="s">
        <v>186</v>
      </c>
      <c r="C82" s="4" t="s">
        <v>187</v>
      </c>
      <c r="D82" s="4" t="s">
        <v>181</v>
      </c>
      <c r="E82" s="4" t="s">
        <v>176</v>
      </c>
      <c r="F82" s="4">
        <v>43</v>
      </c>
      <c r="G82" s="4">
        <f t="shared" si="12"/>
        <v>21.5</v>
      </c>
      <c r="H82" s="4">
        <v>-1</v>
      </c>
      <c r="I82" s="4">
        <v>-1</v>
      </c>
      <c r="J82" s="4">
        <v>-1</v>
      </c>
      <c r="K82" s="4"/>
      <c r="L82" s="4" t="s">
        <v>205</v>
      </c>
      <c r="M82" s="8"/>
    </row>
    <row r="83" spans="1:13" ht="35.1" customHeight="1">
      <c r="A83" s="4">
        <v>80</v>
      </c>
      <c r="B83" s="4" t="s">
        <v>196</v>
      </c>
      <c r="C83" s="4" t="s">
        <v>197</v>
      </c>
      <c r="D83" s="4" t="s">
        <v>181</v>
      </c>
      <c r="E83" s="4" t="s">
        <v>176</v>
      </c>
      <c r="F83" s="4">
        <v>42</v>
      </c>
      <c r="G83" s="4">
        <f t="shared" si="12"/>
        <v>21</v>
      </c>
      <c r="H83" s="4">
        <v>-1</v>
      </c>
      <c r="I83" s="4">
        <v>-1</v>
      </c>
      <c r="J83" s="4">
        <v>-1</v>
      </c>
      <c r="K83" s="4"/>
      <c r="L83" s="4" t="s">
        <v>205</v>
      </c>
      <c r="M83" s="8"/>
    </row>
    <row r="85" spans="1:13" ht="35.1" customHeight="1">
      <c r="H85" s="3" t="s">
        <v>204</v>
      </c>
    </row>
  </sheetData>
  <sheetProtection password="CF7A" sheet="1" objects="1" scenarios="1"/>
  <autoFilter ref="A3:M85">
    <sortState ref="A466:R545">
      <sortCondition ref="D2:D547"/>
    </sortState>
  </autoFilter>
  <mergeCells count="2">
    <mergeCell ref="A1:M1"/>
    <mergeCell ref="A2:D2"/>
  </mergeCells>
  <phoneticPr fontId="4" type="noConversion"/>
  <pageMargins left="0.7" right="0.7"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2023-08-12T06:25:21Z</cp:lastPrinted>
  <dcterms:created xsi:type="dcterms:W3CDTF">2023-08-04T01:12:00Z</dcterms:created>
  <dcterms:modified xsi:type="dcterms:W3CDTF">2023-08-12T09:42:32Z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