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05" windowHeight="12390"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<sst xmlns="http://schemas.openxmlformats.org/spreadsheetml/2006/main" count="194" uniqueCount="103">
  <si>
    <r>
      <rPr>
        <sz val="12"/>
        <rFont val="黑体"/>
        <family val="3"/>
      </rPr>
      <t>附件</t>
    </r>
  </si>
  <si>
    <r>
      <t>2022</t>
    </r>
    <r>
      <rPr>
        <sz val="16"/>
        <color indexed="8"/>
        <rFont val="方正小标宋简体"/>
        <family val="4"/>
      </rPr>
      <t>年上半年高新区事业单位公开考试聘用工作人员笔面试总成绩及排名</t>
    </r>
    <r>
      <rPr>
        <sz val="16"/>
        <color indexed="8"/>
        <rFont val="Times New Roman"/>
        <family val="1"/>
      </rPr>
      <t xml:space="preserve">
</t>
    </r>
    <r>
      <rPr>
        <sz val="16"/>
        <color indexed="8"/>
        <rFont val="方正小标宋简体"/>
        <family val="4"/>
      </rPr>
      <t>和进入体检人员名单（卫生及其他）</t>
    </r>
  </si>
  <si>
    <r>
      <rPr>
        <b/>
        <sz val="9"/>
        <color indexed="8"/>
        <rFont val="宋体"/>
        <family val="0"/>
      </rPr>
      <t>报考单位</t>
    </r>
  </si>
  <si>
    <r>
      <rPr>
        <b/>
        <sz val="9"/>
        <color indexed="8"/>
        <rFont val="宋体"/>
        <family val="0"/>
      </rPr>
      <t>报考岗位</t>
    </r>
  </si>
  <si>
    <r>
      <rPr>
        <b/>
        <sz val="9"/>
        <color indexed="8"/>
        <rFont val="宋体"/>
        <family val="0"/>
      </rPr>
      <t>岗位代码</t>
    </r>
  </si>
  <si>
    <r>
      <rPr>
        <b/>
        <sz val="9"/>
        <color indexed="8"/>
        <rFont val="宋体"/>
        <family val="0"/>
      </rPr>
      <t>姓名</t>
    </r>
  </si>
  <si>
    <r>
      <rPr>
        <b/>
        <sz val="9"/>
        <color indexed="8"/>
        <rFont val="宋体"/>
        <family val="0"/>
      </rPr>
      <t>准考证号</t>
    </r>
  </si>
  <si>
    <r>
      <rPr>
        <b/>
        <sz val="10"/>
        <color indexed="8"/>
        <rFont val="宋体"/>
        <family val="0"/>
      </rPr>
      <t>公共科目笔试成绩</t>
    </r>
  </si>
  <si>
    <r>
      <rPr>
        <b/>
        <sz val="9"/>
        <color indexed="8"/>
        <rFont val="宋体"/>
        <family val="0"/>
      </rPr>
      <t>政策性加分</t>
    </r>
  </si>
  <si>
    <r>
      <rPr>
        <b/>
        <sz val="9"/>
        <color indexed="8"/>
        <rFont val="宋体"/>
        <family val="0"/>
      </rPr>
      <t>笔试总成绩（含政策性加分）</t>
    </r>
  </si>
  <si>
    <r>
      <rPr>
        <b/>
        <sz val="10"/>
        <color indexed="8"/>
        <rFont val="宋体"/>
        <family val="0"/>
      </rPr>
      <t>笔试折合成绩</t>
    </r>
  </si>
  <si>
    <r>
      <rPr>
        <b/>
        <sz val="10"/>
        <color indexed="8"/>
        <rFont val="宋体"/>
        <family val="0"/>
      </rPr>
      <t>面试总成绩</t>
    </r>
  </si>
  <si>
    <r>
      <rPr>
        <b/>
        <sz val="10"/>
        <color indexed="8"/>
        <rFont val="宋体"/>
        <family val="0"/>
      </rPr>
      <t>面试折合成绩</t>
    </r>
  </si>
  <si>
    <r>
      <rPr>
        <b/>
        <sz val="9"/>
        <color indexed="8"/>
        <rFont val="宋体"/>
        <family val="0"/>
      </rPr>
      <t>笔面试总成绩</t>
    </r>
  </si>
  <si>
    <r>
      <rPr>
        <b/>
        <sz val="9"/>
        <color indexed="8"/>
        <rFont val="宋体"/>
        <family val="0"/>
      </rPr>
      <t>名次</t>
    </r>
  </si>
  <si>
    <r>
      <rPr>
        <b/>
        <sz val="9"/>
        <color indexed="8"/>
        <rFont val="宋体"/>
        <family val="0"/>
      </rPr>
      <t>进入体检</t>
    </r>
  </si>
  <si>
    <r>
      <rPr>
        <b/>
        <sz val="9"/>
        <color indexed="8"/>
        <rFont val="宋体"/>
        <family val="0"/>
      </rPr>
      <t>备注</t>
    </r>
  </si>
  <si>
    <t>绿盛实验学校</t>
  </si>
  <si>
    <t>会计</t>
  </si>
  <si>
    <t>801013</t>
  </si>
  <si>
    <t>庞莉师</t>
  </si>
  <si>
    <t>5070322131813</t>
  </si>
  <si>
    <t>进入体检</t>
  </si>
  <si>
    <t>朱文颖</t>
  </si>
  <si>
    <t>5070322131820</t>
  </si>
  <si>
    <t>罗凡迪</t>
  </si>
  <si>
    <t>5070322131811</t>
  </si>
  <si>
    <t>学苑街社区卫生服务中心</t>
  </si>
  <si>
    <r>
      <rPr>
        <sz val="10"/>
        <rFont val="宋体"/>
        <family val="0"/>
      </rPr>
      <t>影像诊断或技术</t>
    </r>
  </si>
  <si>
    <t>802022</t>
  </si>
  <si>
    <r>
      <rPr>
        <sz val="10"/>
        <rFont val="宋体"/>
        <family val="0"/>
      </rPr>
      <t>何小英</t>
    </r>
  </si>
  <si>
    <t>5010222126122</t>
  </si>
  <si>
    <r>
      <rPr>
        <sz val="10"/>
        <rFont val="宋体"/>
        <family val="0"/>
      </rPr>
      <t>缪牧文</t>
    </r>
  </si>
  <si>
    <t>5010222126117</t>
  </si>
  <si>
    <r>
      <rPr>
        <sz val="10"/>
        <rFont val="宋体"/>
        <family val="0"/>
      </rPr>
      <t>宋信斌</t>
    </r>
  </si>
  <si>
    <t>5010222126115</t>
  </si>
  <si>
    <r>
      <rPr>
        <sz val="10"/>
        <rFont val="宋体"/>
        <family val="0"/>
      </rPr>
      <t>护理</t>
    </r>
  </si>
  <si>
    <t>802042</t>
  </si>
  <si>
    <r>
      <rPr>
        <sz val="10"/>
        <rFont val="宋体"/>
        <family val="0"/>
      </rPr>
      <t>陶勇杏</t>
    </r>
  </si>
  <si>
    <t>5010222126306</t>
  </si>
  <si>
    <r>
      <rPr>
        <sz val="10"/>
        <rFont val="宋体"/>
        <family val="0"/>
      </rPr>
      <t>熊美英</t>
    </r>
  </si>
  <si>
    <t>5010222126227</t>
  </si>
  <si>
    <t>卫坪镇中心卫生院</t>
  </si>
  <si>
    <r>
      <rPr>
        <sz val="10"/>
        <rFont val="宋体"/>
        <family val="0"/>
      </rPr>
      <t>康复治疗技术</t>
    </r>
  </si>
  <si>
    <t>804012</t>
  </si>
  <si>
    <r>
      <rPr>
        <sz val="10"/>
        <rFont val="宋体"/>
        <family val="0"/>
      </rPr>
      <t>李丁</t>
    </r>
  </si>
  <si>
    <t>5010222126415</t>
  </si>
  <si>
    <r>
      <rPr>
        <sz val="10"/>
        <rFont val="宋体"/>
        <family val="0"/>
      </rPr>
      <t>许雪静</t>
    </r>
  </si>
  <si>
    <t>5010222126402</t>
  </si>
  <si>
    <t>804022</t>
  </si>
  <si>
    <r>
      <rPr>
        <sz val="10"/>
        <rFont val="宋体"/>
        <family val="0"/>
      </rPr>
      <t>廖睿萌</t>
    </r>
  </si>
  <si>
    <t>5010222126514</t>
  </si>
  <si>
    <r>
      <rPr>
        <sz val="10"/>
        <rFont val="宋体"/>
        <family val="0"/>
      </rPr>
      <t>吕梅</t>
    </r>
  </si>
  <si>
    <t>5010222126522</t>
  </si>
  <si>
    <r>
      <rPr>
        <sz val="10"/>
        <rFont val="宋体"/>
        <family val="0"/>
      </rPr>
      <t>张林</t>
    </r>
  </si>
  <si>
    <t>5010222126515</t>
  </si>
  <si>
    <t>学前教育管理服务中心</t>
  </si>
  <si>
    <t>805013</t>
  </si>
  <si>
    <t>卢聪</t>
  </si>
  <si>
    <t>5070322132007</t>
  </si>
  <si>
    <t>范瀚月</t>
  </si>
  <si>
    <t>5070322132015</t>
  </si>
  <si>
    <t>谭慧</t>
  </si>
  <si>
    <t>5070322132018</t>
  </si>
  <si>
    <r>
      <rPr>
        <sz val="10"/>
        <rFont val="宋体"/>
        <family val="0"/>
      </rPr>
      <t>街道下属事业单位</t>
    </r>
  </si>
  <si>
    <r>
      <rPr>
        <sz val="10"/>
        <rFont val="宋体"/>
        <family val="0"/>
      </rPr>
      <t>工作人员</t>
    </r>
  </si>
  <si>
    <t>806013</t>
  </si>
  <si>
    <r>
      <rPr>
        <sz val="10"/>
        <rFont val="宋体"/>
        <family val="0"/>
      </rPr>
      <t>金秋吉</t>
    </r>
  </si>
  <si>
    <t>5070322134522</t>
  </si>
  <si>
    <r>
      <rPr>
        <sz val="10"/>
        <rFont val="宋体"/>
        <family val="0"/>
      </rPr>
      <t>进入体检</t>
    </r>
  </si>
  <si>
    <r>
      <rPr>
        <sz val="10"/>
        <rFont val="宋体"/>
        <family val="0"/>
      </rPr>
      <t>朱语薇</t>
    </r>
  </si>
  <si>
    <t>5070322132727</t>
  </si>
  <si>
    <r>
      <rPr>
        <sz val="10"/>
        <rFont val="宋体"/>
        <family val="0"/>
      </rPr>
      <t>罗雪静</t>
    </r>
  </si>
  <si>
    <t>5070322132525</t>
  </si>
  <si>
    <r>
      <rPr>
        <sz val="10"/>
        <rFont val="宋体"/>
        <family val="0"/>
      </rPr>
      <t>梁幸</t>
    </r>
  </si>
  <si>
    <t>5070322134420</t>
  </si>
  <si>
    <r>
      <rPr>
        <sz val="10"/>
        <rFont val="宋体"/>
        <family val="0"/>
      </rPr>
      <t>巫刚</t>
    </r>
  </si>
  <si>
    <t>5070322132126</t>
  </si>
  <si>
    <r>
      <rPr>
        <sz val="10"/>
        <rFont val="宋体"/>
        <family val="0"/>
      </rPr>
      <t>邓波</t>
    </r>
  </si>
  <si>
    <t>5070322133508</t>
  </si>
  <si>
    <r>
      <rPr>
        <sz val="10"/>
        <rFont val="宋体"/>
        <family val="0"/>
      </rPr>
      <t>王颖鹏</t>
    </r>
  </si>
  <si>
    <t>5070322132712</t>
  </si>
  <si>
    <r>
      <rPr>
        <sz val="10"/>
        <rFont val="宋体"/>
        <family val="0"/>
      </rPr>
      <t>丁代兵</t>
    </r>
  </si>
  <si>
    <t>5070322133429</t>
  </si>
  <si>
    <r>
      <rPr>
        <sz val="10"/>
        <rFont val="宋体"/>
        <family val="0"/>
      </rPr>
      <t>廖晨笛</t>
    </r>
  </si>
  <si>
    <t>5070322132211</t>
  </si>
  <si>
    <r>
      <rPr>
        <sz val="10"/>
        <rFont val="宋体"/>
        <family val="0"/>
      </rPr>
      <t>杨才英</t>
    </r>
  </si>
  <si>
    <t>5070322133225</t>
  </si>
  <si>
    <r>
      <rPr>
        <sz val="10"/>
        <rFont val="宋体"/>
        <family val="0"/>
      </rPr>
      <t>张颢译</t>
    </r>
  </si>
  <si>
    <t>5070322133110</t>
  </si>
  <si>
    <t>806023</t>
  </si>
  <si>
    <r>
      <rPr>
        <sz val="10"/>
        <rFont val="宋体"/>
        <family val="0"/>
      </rPr>
      <t>曾德胜</t>
    </r>
  </si>
  <si>
    <t>5070322135014</t>
  </si>
  <si>
    <r>
      <rPr>
        <sz val="10"/>
        <rFont val="宋体"/>
        <family val="0"/>
      </rPr>
      <t>雷晓芳</t>
    </r>
  </si>
  <si>
    <t>5070322135021</t>
  </si>
  <si>
    <r>
      <rPr>
        <sz val="10"/>
        <rFont val="宋体"/>
        <family val="0"/>
      </rPr>
      <t>许珊</t>
    </r>
  </si>
  <si>
    <t>5070322135019</t>
  </si>
  <si>
    <r>
      <rPr>
        <sz val="10"/>
        <rFont val="宋体"/>
        <family val="0"/>
      </rPr>
      <t>吴橼</t>
    </r>
  </si>
  <si>
    <t>5070322135012</t>
  </si>
  <si>
    <r>
      <rPr>
        <sz val="10"/>
        <rFont val="宋体"/>
        <family val="0"/>
      </rPr>
      <t>吴晓英</t>
    </r>
  </si>
  <si>
    <t>5070322135015</t>
  </si>
  <si>
    <r>
      <rPr>
        <sz val="10"/>
        <rFont val="宋体"/>
        <family val="0"/>
      </rPr>
      <t>吴汉</t>
    </r>
  </si>
  <si>
    <t>5070322135017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</si>
</sst>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Red]\(0.00\)"/>
    <numFmt numFmtId="178" formatCode="0.00_ "/>
  </numFmts>
  <fonts count="31">
    <font>
      <sz val="12"/>
      <name val="宋体"/>
      <family val="0"/>
    </font>
    <font>
      <sz val="11"/>
      <name val="宋体"/>
      <family val="0"/>
    </font>
    <font>
      <sz val="12"/>
      <name val="Times New Roman"/>
      <family val="1"/>
    </font>
    <font>
      <sz val="16"/>
      <color indexed="8"/>
      <name val="Times New Roman"/>
      <family val="1"/>
    </font>
    <font>
      <b/>
      <sz val="9"/>
      <color indexed="8"/>
      <name val="Times New Roman"/>
      <family val="1"/>
    </font>
    <font>
      <b/>
      <sz val="10"/>
      <color indexed="8"/>
      <name val="Times New Roman"/>
      <family val="1"/>
    </font>
    <font>
      <sz val="10"/>
      <name val="Times New Roman"/>
      <family val="1"/>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黑体"/>
      <family val="3"/>
    </font>
    <font>
      <sz val="16"/>
      <color indexed="8"/>
      <name val="方正小标宋简体"/>
      <family val="4"/>
    </font>
    <font>
      <b/>
      <sz val="9"/>
      <color indexed="8"/>
      <name val="宋体"/>
      <family val="0"/>
    </font>
    <font>
      <b/>
      <sz val="10"/>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cellStyleXfs>
  <cellXfs count="11">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horizont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xf>
    <xf numFmtId="177" fontId="5" fillId="0" borderId="9"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0" fontId="2"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6"/>
  <sheetViews>
    <sheetView tabSelected="1" zoomScale="110" zoomScaleNormal="110" zoomScaleSheetLayoutView="100" workbookViewId="0" topLeftCell="A1">
      <pane ySplit="3" topLeftCell="A4" activePane="bottomLeft" state="frozen"/>
      <selection pane="bottomLeft" activeCell="M17" sqref="M17:N19"/>
    </sheetView>
  </sheetViews>
  <sheetFormatPr defaultColWidth="9.00390625" defaultRowHeight="14.25"/>
  <cols>
    <col min="1" max="1" width="20.625" style="1" customWidth="1"/>
    <col min="2" max="2" width="13.50390625" style="1" customWidth="1"/>
    <col min="3" max="3" width="7.125" style="1" customWidth="1"/>
    <col min="4" max="4" width="7.375" style="1" customWidth="1"/>
    <col min="5" max="5" width="13.75390625" style="1" customWidth="1"/>
    <col min="6" max="6" width="8.125" style="1" customWidth="1"/>
    <col min="7" max="7" width="5.50390625" style="1" customWidth="1"/>
    <col min="8" max="8" width="9.00390625" style="1" customWidth="1"/>
    <col min="9" max="9" width="6.25390625" style="1" customWidth="1"/>
    <col min="10" max="10" width="6.50390625" style="1" customWidth="1"/>
    <col min="11" max="11" width="6.125" style="1" customWidth="1"/>
    <col min="12" max="12" width="6.25390625" style="1" customWidth="1"/>
    <col min="13" max="13" width="5.25390625" style="1" customWidth="1"/>
    <col min="14" max="14" width="8.00390625" style="1" customWidth="1"/>
    <col min="15" max="15" width="4.25390625" style="1" customWidth="1"/>
    <col min="16" max="16384" width="9.00390625" style="1" customWidth="1"/>
  </cols>
  <sheetData>
    <row r="1" ht="14.25">
      <c r="A1" s="1" t="s">
        <v>0</v>
      </c>
    </row>
    <row r="2" spans="1:15" ht="43.5" customHeight="1">
      <c r="A2" s="2" t="s">
        <v>1</v>
      </c>
      <c r="B2" s="2"/>
      <c r="C2" s="2"/>
      <c r="D2" s="2"/>
      <c r="E2" s="2"/>
      <c r="F2" s="2"/>
      <c r="G2" s="2"/>
      <c r="H2" s="2"/>
      <c r="I2" s="2"/>
      <c r="J2" s="2"/>
      <c r="K2" s="2"/>
      <c r="L2" s="2"/>
      <c r="M2" s="2"/>
      <c r="N2" s="2"/>
      <c r="O2" s="2"/>
    </row>
    <row r="3" spans="1:15" ht="33.75">
      <c r="A3" s="3" t="s">
        <v>2</v>
      </c>
      <c r="B3" s="3" t="s">
        <v>3</v>
      </c>
      <c r="C3" s="3" t="s">
        <v>4</v>
      </c>
      <c r="D3" s="3" t="s">
        <v>5</v>
      </c>
      <c r="E3" s="3" t="s">
        <v>6</v>
      </c>
      <c r="F3" s="4" t="s">
        <v>7</v>
      </c>
      <c r="G3" s="3" t="s">
        <v>8</v>
      </c>
      <c r="H3" s="5" t="s">
        <v>9</v>
      </c>
      <c r="I3" s="8" t="s">
        <v>10</v>
      </c>
      <c r="J3" s="9" t="s">
        <v>11</v>
      </c>
      <c r="K3" s="9" t="s">
        <v>12</v>
      </c>
      <c r="L3" s="5" t="s">
        <v>13</v>
      </c>
      <c r="M3" s="5" t="s">
        <v>14</v>
      </c>
      <c r="N3" s="5" t="s">
        <v>15</v>
      </c>
      <c r="O3" s="5" t="s">
        <v>16</v>
      </c>
    </row>
    <row r="4" spans="1:15" ht="14.25">
      <c r="A4" s="6" t="s">
        <v>17</v>
      </c>
      <c r="B4" s="6" t="s">
        <v>18</v>
      </c>
      <c r="C4" s="6" t="s">
        <v>19</v>
      </c>
      <c r="D4" s="6" t="s">
        <v>20</v>
      </c>
      <c r="E4" s="6" t="s">
        <v>21</v>
      </c>
      <c r="F4" s="6">
        <v>76.7</v>
      </c>
      <c r="G4" s="6">
        <v>0</v>
      </c>
      <c r="H4" s="6">
        <v>76.7</v>
      </c>
      <c r="I4" s="6">
        <f aca="true" t="shared" si="0" ref="I4:I6">H4*0.6</f>
        <v>46.02</v>
      </c>
      <c r="J4" s="6">
        <v>78.7</v>
      </c>
      <c r="K4" s="6">
        <f>J4*0.4</f>
        <v>31.480000000000004</v>
      </c>
      <c r="L4" s="6">
        <f>I4+K4</f>
        <v>77.5</v>
      </c>
      <c r="M4" s="6">
        <v>1</v>
      </c>
      <c r="N4" s="6" t="s">
        <v>22</v>
      </c>
      <c r="O4" s="5"/>
    </row>
    <row r="5" spans="1:15" ht="14.25">
      <c r="A5" s="6" t="s">
        <v>17</v>
      </c>
      <c r="B5" s="6" t="s">
        <v>18</v>
      </c>
      <c r="C5" s="6" t="s">
        <v>19</v>
      </c>
      <c r="D5" s="6" t="s">
        <v>23</v>
      </c>
      <c r="E5" s="6" t="s">
        <v>24</v>
      </c>
      <c r="F5" s="6">
        <v>69.4</v>
      </c>
      <c r="G5" s="6">
        <v>0</v>
      </c>
      <c r="H5" s="6">
        <v>69.4</v>
      </c>
      <c r="I5" s="6">
        <f t="shared" si="0"/>
        <v>41.64</v>
      </c>
      <c r="J5" s="6">
        <v>77.82</v>
      </c>
      <c r="K5" s="6">
        <f>J5*0.4</f>
        <v>31.128</v>
      </c>
      <c r="L5" s="6">
        <f>I5+K5</f>
        <v>72.768</v>
      </c>
      <c r="M5" s="6">
        <v>2</v>
      </c>
      <c r="N5" s="6"/>
      <c r="O5" s="5"/>
    </row>
    <row r="6" spans="1:15" ht="14.25">
      <c r="A6" s="6" t="s">
        <v>17</v>
      </c>
      <c r="B6" s="6" t="s">
        <v>18</v>
      </c>
      <c r="C6" s="6" t="s">
        <v>19</v>
      </c>
      <c r="D6" s="6" t="s">
        <v>25</v>
      </c>
      <c r="E6" s="6" t="s">
        <v>26</v>
      </c>
      <c r="F6" s="6">
        <v>68.6</v>
      </c>
      <c r="G6" s="6">
        <v>0</v>
      </c>
      <c r="H6" s="6">
        <v>68.6</v>
      </c>
      <c r="I6" s="6">
        <f t="shared" si="0"/>
        <v>41.16</v>
      </c>
      <c r="J6" s="6">
        <v>77.6</v>
      </c>
      <c r="K6" s="6">
        <f>J6*0.4</f>
        <v>31.04</v>
      </c>
      <c r="L6" s="6">
        <f>I6+K6</f>
        <v>72.19999999999999</v>
      </c>
      <c r="M6" s="6">
        <v>3</v>
      </c>
      <c r="N6" s="6"/>
      <c r="O6" s="5"/>
    </row>
    <row r="7" spans="1:15" ht="15.75">
      <c r="A7" s="7" t="s">
        <v>27</v>
      </c>
      <c r="B7" s="6" t="s">
        <v>28</v>
      </c>
      <c r="C7" s="6" t="s">
        <v>29</v>
      </c>
      <c r="D7" s="6" t="s">
        <v>30</v>
      </c>
      <c r="E7" s="6" t="s">
        <v>31</v>
      </c>
      <c r="F7" s="6">
        <v>69</v>
      </c>
      <c r="G7" s="6">
        <v>0</v>
      </c>
      <c r="H7" s="6">
        <v>69</v>
      </c>
      <c r="I7" s="6">
        <f aca="true" t="shared" si="1" ref="I7:I19">H7*0.6</f>
        <v>41.4</v>
      </c>
      <c r="J7" s="6">
        <v>81.64</v>
      </c>
      <c r="K7" s="6">
        <f aca="true" t="shared" si="2" ref="K7:K16">J7*0.4</f>
        <v>32.656</v>
      </c>
      <c r="L7" s="6">
        <f aca="true" t="shared" si="3" ref="L7:L16">I7+K7</f>
        <v>74.056</v>
      </c>
      <c r="M7" s="6">
        <v>1</v>
      </c>
      <c r="N7" s="6" t="s">
        <v>22</v>
      </c>
      <c r="O7" s="10"/>
    </row>
    <row r="8" spans="1:15" ht="15.75">
      <c r="A8" s="7" t="s">
        <v>27</v>
      </c>
      <c r="B8" s="6" t="s">
        <v>28</v>
      </c>
      <c r="C8" s="6" t="s">
        <v>29</v>
      </c>
      <c r="D8" s="6" t="s">
        <v>32</v>
      </c>
      <c r="E8" s="6" t="s">
        <v>33</v>
      </c>
      <c r="F8" s="6">
        <v>64</v>
      </c>
      <c r="G8" s="6">
        <v>0</v>
      </c>
      <c r="H8" s="6">
        <v>64</v>
      </c>
      <c r="I8" s="6">
        <f t="shared" si="1"/>
        <v>38.4</v>
      </c>
      <c r="J8" s="6">
        <v>88.02</v>
      </c>
      <c r="K8" s="6">
        <f t="shared" si="2"/>
        <v>35.208</v>
      </c>
      <c r="L8" s="6">
        <f t="shared" si="3"/>
        <v>73.608</v>
      </c>
      <c r="M8" s="6">
        <v>2</v>
      </c>
      <c r="N8" s="6"/>
      <c r="O8" s="10"/>
    </row>
    <row r="9" spans="1:15" ht="15.75">
      <c r="A9" s="7" t="s">
        <v>27</v>
      </c>
      <c r="B9" s="6" t="s">
        <v>28</v>
      </c>
      <c r="C9" s="6" t="s">
        <v>29</v>
      </c>
      <c r="D9" s="6" t="s">
        <v>34</v>
      </c>
      <c r="E9" s="6" t="s">
        <v>35</v>
      </c>
      <c r="F9" s="6">
        <v>65</v>
      </c>
      <c r="G9" s="6">
        <v>0</v>
      </c>
      <c r="H9" s="6">
        <v>65</v>
      </c>
      <c r="I9" s="6">
        <f t="shared" si="1"/>
        <v>39</v>
      </c>
      <c r="J9" s="6">
        <v>77.54</v>
      </c>
      <c r="K9" s="6">
        <f t="shared" si="2"/>
        <v>31.016000000000005</v>
      </c>
      <c r="L9" s="6">
        <f t="shared" si="3"/>
        <v>70.016</v>
      </c>
      <c r="M9" s="6">
        <v>3</v>
      </c>
      <c r="N9" s="6"/>
      <c r="O9" s="10"/>
    </row>
    <row r="10" spans="1:15" ht="15.75">
      <c r="A10" s="7" t="s">
        <v>27</v>
      </c>
      <c r="B10" s="6" t="s">
        <v>36</v>
      </c>
      <c r="C10" s="6" t="s">
        <v>37</v>
      </c>
      <c r="D10" s="6" t="s">
        <v>38</v>
      </c>
      <c r="E10" s="6" t="s">
        <v>39</v>
      </c>
      <c r="F10" s="6">
        <v>77</v>
      </c>
      <c r="G10" s="6">
        <v>0</v>
      </c>
      <c r="H10" s="6">
        <v>77</v>
      </c>
      <c r="I10" s="6">
        <f t="shared" si="1"/>
        <v>46.199999999999996</v>
      </c>
      <c r="J10" s="6">
        <v>85.6</v>
      </c>
      <c r="K10" s="6">
        <f t="shared" si="2"/>
        <v>34.24</v>
      </c>
      <c r="L10" s="6">
        <f t="shared" si="3"/>
        <v>80.44</v>
      </c>
      <c r="M10" s="6">
        <v>1</v>
      </c>
      <c r="N10" s="6" t="s">
        <v>22</v>
      </c>
      <c r="O10" s="10"/>
    </row>
    <row r="11" spans="1:15" ht="15.75">
      <c r="A11" s="7" t="s">
        <v>27</v>
      </c>
      <c r="B11" s="6" t="s">
        <v>36</v>
      </c>
      <c r="C11" s="6" t="s">
        <v>37</v>
      </c>
      <c r="D11" s="6" t="s">
        <v>40</v>
      </c>
      <c r="E11" s="6" t="s">
        <v>41</v>
      </c>
      <c r="F11" s="6">
        <v>74</v>
      </c>
      <c r="G11" s="6">
        <v>0</v>
      </c>
      <c r="H11" s="6">
        <v>74</v>
      </c>
      <c r="I11" s="6">
        <f t="shared" si="1"/>
        <v>44.4</v>
      </c>
      <c r="J11" s="6">
        <v>84.66</v>
      </c>
      <c r="K11" s="6">
        <f t="shared" si="2"/>
        <v>33.864</v>
      </c>
      <c r="L11" s="6">
        <f t="shared" si="3"/>
        <v>78.264</v>
      </c>
      <c r="M11" s="6">
        <v>2</v>
      </c>
      <c r="N11" s="6"/>
      <c r="O11" s="10"/>
    </row>
    <row r="12" spans="1:15" ht="15.75">
      <c r="A12" s="7" t="s">
        <v>42</v>
      </c>
      <c r="B12" s="6" t="s">
        <v>43</v>
      </c>
      <c r="C12" s="6" t="s">
        <v>44</v>
      </c>
      <c r="D12" s="6" t="s">
        <v>45</v>
      </c>
      <c r="E12" s="6" t="s">
        <v>46</v>
      </c>
      <c r="F12" s="6">
        <v>75</v>
      </c>
      <c r="G12" s="6">
        <v>0</v>
      </c>
      <c r="H12" s="6">
        <v>75</v>
      </c>
      <c r="I12" s="6">
        <f t="shared" si="1"/>
        <v>45</v>
      </c>
      <c r="J12" s="6">
        <v>77.94</v>
      </c>
      <c r="K12" s="6">
        <f t="shared" si="2"/>
        <v>31.176000000000002</v>
      </c>
      <c r="L12" s="6">
        <f t="shared" si="3"/>
        <v>76.176</v>
      </c>
      <c r="M12" s="6">
        <v>1</v>
      </c>
      <c r="N12" s="6" t="s">
        <v>22</v>
      </c>
      <c r="O12" s="10"/>
    </row>
    <row r="13" spans="1:15" ht="15.75">
      <c r="A13" s="7" t="s">
        <v>42</v>
      </c>
      <c r="B13" s="6" t="s">
        <v>43</v>
      </c>
      <c r="C13" s="6" t="s">
        <v>44</v>
      </c>
      <c r="D13" s="6" t="s">
        <v>47</v>
      </c>
      <c r="E13" s="6" t="s">
        <v>48</v>
      </c>
      <c r="F13" s="6">
        <v>62</v>
      </c>
      <c r="G13" s="6">
        <v>0</v>
      </c>
      <c r="H13" s="6">
        <v>62</v>
      </c>
      <c r="I13" s="6">
        <f t="shared" si="1"/>
        <v>37.199999999999996</v>
      </c>
      <c r="J13" s="6">
        <v>75.52</v>
      </c>
      <c r="K13" s="6">
        <f t="shared" si="2"/>
        <v>30.208</v>
      </c>
      <c r="L13" s="6">
        <f t="shared" si="3"/>
        <v>67.40799999999999</v>
      </c>
      <c r="M13" s="6">
        <v>2</v>
      </c>
      <c r="N13" s="6"/>
      <c r="O13" s="10"/>
    </row>
    <row r="14" spans="1:15" ht="15.75">
      <c r="A14" s="7" t="s">
        <v>42</v>
      </c>
      <c r="B14" s="6" t="s">
        <v>36</v>
      </c>
      <c r="C14" s="6" t="s">
        <v>49</v>
      </c>
      <c r="D14" s="6" t="s">
        <v>50</v>
      </c>
      <c r="E14" s="6" t="s">
        <v>51</v>
      </c>
      <c r="F14" s="6">
        <v>72</v>
      </c>
      <c r="G14" s="6">
        <v>0</v>
      </c>
      <c r="H14" s="6">
        <v>72</v>
      </c>
      <c r="I14" s="6">
        <f t="shared" si="1"/>
        <v>43.199999999999996</v>
      </c>
      <c r="J14" s="6">
        <v>77.26</v>
      </c>
      <c r="K14" s="6">
        <f t="shared" si="2"/>
        <v>30.904000000000003</v>
      </c>
      <c r="L14" s="6">
        <f t="shared" si="3"/>
        <v>74.104</v>
      </c>
      <c r="M14" s="6">
        <v>1</v>
      </c>
      <c r="N14" s="6" t="s">
        <v>22</v>
      </c>
      <c r="O14" s="10"/>
    </row>
    <row r="15" spans="1:15" ht="15.75">
      <c r="A15" s="7" t="s">
        <v>42</v>
      </c>
      <c r="B15" s="6" t="s">
        <v>36</v>
      </c>
      <c r="C15" s="6" t="s">
        <v>49</v>
      </c>
      <c r="D15" s="6" t="s">
        <v>52</v>
      </c>
      <c r="E15" s="6" t="s">
        <v>53</v>
      </c>
      <c r="F15" s="6">
        <v>64</v>
      </c>
      <c r="G15" s="6">
        <v>0</v>
      </c>
      <c r="H15" s="6">
        <v>64</v>
      </c>
      <c r="I15" s="6">
        <f t="shared" si="1"/>
        <v>38.4</v>
      </c>
      <c r="J15" s="6">
        <v>83.26</v>
      </c>
      <c r="K15" s="6">
        <f t="shared" si="2"/>
        <v>33.304</v>
      </c>
      <c r="L15" s="6">
        <f t="shared" si="3"/>
        <v>71.70400000000001</v>
      </c>
      <c r="M15" s="6">
        <v>2</v>
      </c>
      <c r="N15" s="6"/>
      <c r="O15" s="10"/>
    </row>
    <row r="16" spans="1:15" ht="15.75">
      <c r="A16" s="7" t="s">
        <v>42</v>
      </c>
      <c r="B16" s="6" t="s">
        <v>36</v>
      </c>
      <c r="C16" s="6" t="s">
        <v>49</v>
      </c>
      <c r="D16" s="6" t="s">
        <v>54</v>
      </c>
      <c r="E16" s="6" t="s">
        <v>55</v>
      </c>
      <c r="F16" s="6">
        <v>62</v>
      </c>
      <c r="G16" s="6">
        <v>0</v>
      </c>
      <c r="H16" s="6">
        <v>62</v>
      </c>
      <c r="I16" s="6">
        <f t="shared" si="1"/>
        <v>37.199999999999996</v>
      </c>
      <c r="J16" s="6">
        <v>79.2</v>
      </c>
      <c r="K16" s="6">
        <f t="shared" si="2"/>
        <v>31.680000000000003</v>
      </c>
      <c r="L16" s="6">
        <f t="shared" si="3"/>
        <v>68.88</v>
      </c>
      <c r="M16" s="6">
        <v>3</v>
      </c>
      <c r="N16" s="6"/>
      <c r="O16" s="10"/>
    </row>
    <row r="17" spans="1:15" ht="15.75">
      <c r="A17" s="7" t="s">
        <v>56</v>
      </c>
      <c r="B17" s="6" t="s">
        <v>18</v>
      </c>
      <c r="C17" s="6" t="s">
        <v>57</v>
      </c>
      <c r="D17" s="6" t="s">
        <v>58</v>
      </c>
      <c r="E17" s="6" t="s">
        <v>59</v>
      </c>
      <c r="F17" s="6">
        <v>71.3</v>
      </c>
      <c r="G17" s="6">
        <v>0</v>
      </c>
      <c r="H17" s="6">
        <v>71.3</v>
      </c>
      <c r="I17" s="6">
        <f t="shared" si="1"/>
        <v>42.779999999999994</v>
      </c>
      <c r="J17" s="6">
        <v>82.6</v>
      </c>
      <c r="K17" s="6">
        <f>J17*0.4</f>
        <v>33.04</v>
      </c>
      <c r="L17" s="6">
        <f>I17+K17</f>
        <v>75.82</v>
      </c>
      <c r="M17" s="6">
        <v>1</v>
      </c>
      <c r="N17" s="6" t="s">
        <v>22</v>
      </c>
      <c r="O17" s="10"/>
    </row>
    <row r="18" spans="1:15" ht="15.75">
      <c r="A18" s="7" t="s">
        <v>56</v>
      </c>
      <c r="B18" s="6" t="s">
        <v>18</v>
      </c>
      <c r="C18" s="6" t="s">
        <v>57</v>
      </c>
      <c r="D18" s="6" t="s">
        <v>60</v>
      </c>
      <c r="E18" s="6" t="s">
        <v>61</v>
      </c>
      <c r="F18" s="6">
        <v>68.6</v>
      </c>
      <c r="G18" s="6">
        <v>0</v>
      </c>
      <c r="H18" s="6">
        <v>68.6</v>
      </c>
      <c r="I18" s="6">
        <f t="shared" si="1"/>
        <v>41.16</v>
      </c>
      <c r="J18" s="6">
        <v>81.82</v>
      </c>
      <c r="K18" s="6">
        <f>J18*0.4</f>
        <v>32.728</v>
      </c>
      <c r="L18" s="6">
        <f>I18+K18</f>
        <v>73.888</v>
      </c>
      <c r="M18" s="6">
        <v>2</v>
      </c>
      <c r="N18" s="6"/>
      <c r="O18" s="10"/>
    </row>
    <row r="19" spans="1:15" ht="15.75">
      <c r="A19" s="7" t="s">
        <v>56</v>
      </c>
      <c r="B19" s="6" t="s">
        <v>18</v>
      </c>
      <c r="C19" s="6" t="s">
        <v>57</v>
      </c>
      <c r="D19" s="6" t="s">
        <v>62</v>
      </c>
      <c r="E19" s="6" t="s">
        <v>63</v>
      </c>
      <c r="F19" s="6">
        <v>68.3</v>
      </c>
      <c r="G19" s="6">
        <v>0</v>
      </c>
      <c r="H19" s="6">
        <v>68.3</v>
      </c>
      <c r="I19" s="6">
        <f t="shared" si="1"/>
        <v>40.98</v>
      </c>
      <c r="J19" s="6">
        <v>76.9</v>
      </c>
      <c r="K19" s="6">
        <f>J19*0.4</f>
        <v>30.760000000000005</v>
      </c>
      <c r="L19" s="6">
        <f>I19+K19</f>
        <v>71.74000000000001</v>
      </c>
      <c r="M19" s="6">
        <v>3</v>
      </c>
      <c r="N19" s="6"/>
      <c r="O19" s="10"/>
    </row>
    <row r="20" spans="1:15" ht="14.25">
      <c r="A20" s="6" t="s">
        <v>64</v>
      </c>
      <c r="B20" s="6" t="s">
        <v>65</v>
      </c>
      <c r="C20" s="6" t="s">
        <v>66</v>
      </c>
      <c r="D20" s="6" t="s">
        <v>67</v>
      </c>
      <c r="E20" s="6" t="s">
        <v>68</v>
      </c>
      <c r="F20" s="6">
        <v>78.1</v>
      </c>
      <c r="G20" s="6">
        <v>0</v>
      </c>
      <c r="H20" s="6">
        <v>78.1</v>
      </c>
      <c r="I20" s="6">
        <f aca="true" t="shared" si="4" ref="I20:I36">H20*0.6</f>
        <v>46.85999999999999</v>
      </c>
      <c r="J20" s="6">
        <v>80.62</v>
      </c>
      <c r="K20" s="6">
        <f aca="true" t="shared" si="5" ref="K20:K36">J20*0.4</f>
        <v>32.248000000000005</v>
      </c>
      <c r="L20" s="6">
        <f>I20+K20</f>
        <v>79.108</v>
      </c>
      <c r="M20" s="6">
        <v>1</v>
      </c>
      <c r="N20" s="6" t="s">
        <v>69</v>
      </c>
      <c r="O20" s="6"/>
    </row>
    <row r="21" spans="1:15" ht="14.25">
      <c r="A21" s="6" t="s">
        <v>64</v>
      </c>
      <c r="B21" s="6" t="s">
        <v>65</v>
      </c>
      <c r="C21" s="6" t="s">
        <v>66</v>
      </c>
      <c r="D21" s="6" t="s">
        <v>70</v>
      </c>
      <c r="E21" s="6" t="s">
        <v>71</v>
      </c>
      <c r="F21" s="6">
        <v>76.1</v>
      </c>
      <c r="G21" s="6">
        <v>0</v>
      </c>
      <c r="H21" s="6">
        <v>76.1</v>
      </c>
      <c r="I21" s="6">
        <f t="shared" si="4"/>
        <v>45.66</v>
      </c>
      <c r="J21" s="6">
        <v>81.78</v>
      </c>
      <c r="K21" s="6">
        <f t="shared" si="5"/>
        <v>32.712</v>
      </c>
      <c r="L21" s="6">
        <f aca="true" t="shared" si="6" ref="L21:L36">I21+K21</f>
        <v>78.372</v>
      </c>
      <c r="M21" s="6">
        <v>2</v>
      </c>
      <c r="N21" s="6" t="s">
        <v>69</v>
      </c>
      <c r="O21" s="6"/>
    </row>
    <row r="22" spans="1:15" ht="14.25">
      <c r="A22" s="6" t="s">
        <v>64</v>
      </c>
      <c r="B22" s="6" t="s">
        <v>65</v>
      </c>
      <c r="C22" s="6" t="s">
        <v>66</v>
      </c>
      <c r="D22" s="6" t="s">
        <v>72</v>
      </c>
      <c r="E22" s="6" t="s">
        <v>73</v>
      </c>
      <c r="F22" s="6">
        <v>72.3</v>
      </c>
      <c r="G22" s="6">
        <v>0</v>
      </c>
      <c r="H22" s="6">
        <v>72.3</v>
      </c>
      <c r="I22" s="6">
        <f t="shared" si="4"/>
        <v>43.379999999999995</v>
      </c>
      <c r="J22" s="6">
        <v>85.74</v>
      </c>
      <c r="K22" s="6">
        <f t="shared" si="5"/>
        <v>34.296</v>
      </c>
      <c r="L22" s="6">
        <f t="shared" si="6"/>
        <v>77.67599999999999</v>
      </c>
      <c r="M22" s="6">
        <v>3</v>
      </c>
      <c r="N22" s="6" t="s">
        <v>69</v>
      </c>
      <c r="O22" s="6"/>
    </row>
    <row r="23" spans="1:15" ht="14.25">
      <c r="A23" s="6" t="s">
        <v>64</v>
      </c>
      <c r="B23" s="6" t="s">
        <v>65</v>
      </c>
      <c r="C23" s="6" t="s">
        <v>66</v>
      </c>
      <c r="D23" s="6" t="s">
        <v>74</v>
      </c>
      <c r="E23" s="6" t="s">
        <v>75</v>
      </c>
      <c r="F23" s="6">
        <v>74.2</v>
      </c>
      <c r="G23" s="6">
        <v>0</v>
      </c>
      <c r="H23" s="6">
        <v>74.2</v>
      </c>
      <c r="I23" s="6">
        <f t="shared" si="4"/>
        <v>44.52</v>
      </c>
      <c r="J23" s="6">
        <v>82.7</v>
      </c>
      <c r="K23" s="6">
        <f t="shared" si="5"/>
        <v>33.080000000000005</v>
      </c>
      <c r="L23" s="6">
        <f t="shared" si="6"/>
        <v>77.60000000000001</v>
      </c>
      <c r="M23" s="6">
        <v>4</v>
      </c>
      <c r="N23" s="6" t="s">
        <v>69</v>
      </c>
      <c r="O23" s="6"/>
    </row>
    <row r="24" spans="1:15" ht="14.25">
      <c r="A24" s="6" t="s">
        <v>64</v>
      </c>
      <c r="B24" s="6" t="s">
        <v>65</v>
      </c>
      <c r="C24" s="6" t="s">
        <v>66</v>
      </c>
      <c r="D24" s="6" t="s">
        <v>76</v>
      </c>
      <c r="E24" s="6" t="s">
        <v>77</v>
      </c>
      <c r="F24" s="6">
        <v>73.8</v>
      </c>
      <c r="G24" s="6">
        <v>0</v>
      </c>
      <c r="H24" s="6">
        <v>73.8</v>
      </c>
      <c r="I24" s="6">
        <f t="shared" si="4"/>
        <v>44.279999999999994</v>
      </c>
      <c r="J24" s="6">
        <v>81.26</v>
      </c>
      <c r="K24" s="6">
        <f t="shared" si="5"/>
        <v>32.504000000000005</v>
      </c>
      <c r="L24" s="6">
        <f t="shared" si="6"/>
        <v>76.78399999999999</v>
      </c>
      <c r="M24" s="6">
        <v>5</v>
      </c>
      <c r="N24" s="6"/>
      <c r="O24" s="6"/>
    </row>
    <row r="25" spans="1:15" ht="14.25">
      <c r="A25" s="6" t="s">
        <v>64</v>
      </c>
      <c r="B25" s="6" t="s">
        <v>65</v>
      </c>
      <c r="C25" s="6" t="s">
        <v>66</v>
      </c>
      <c r="D25" s="6" t="s">
        <v>78</v>
      </c>
      <c r="E25" s="6" t="s">
        <v>79</v>
      </c>
      <c r="F25" s="6">
        <v>73.5</v>
      </c>
      <c r="G25" s="6">
        <v>0</v>
      </c>
      <c r="H25" s="6">
        <v>73.5</v>
      </c>
      <c r="I25" s="6">
        <f t="shared" si="4"/>
        <v>44.1</v>
      </c>
      <c r="J25" s="6">
        <v>81.14</v>
      </c>
      <c r="K25" s="6">
        <f t="shared" si="5"/>
        <v>32.456</v>
      </c>
      <c r="L25" s="6">
        <f t="shared" si="6"/>
        <v>76.55600000000001</v>
      </c>
      <c r="M25" s="6">
        <v>6</v>
      </c>
      <c r="N25" s="6"/>
      <c r="O25" s="6"/>
    </row>
    <row r="26" spans="1:15" ht="14.25">
      <c r="A26" s="6" t="s">
        <v>64</v>
      </c>
      <c r="B26" s="6" t="s">
        <v>65</v>
      </c>
      <c r="C26" s="6" t="s">
        <v>66</v>
      </c>
      <c r="D26" s="6" t="s">
        <v>80</v>
      </c>
      <c r="E26" s="6" t="s">
        <v>81</v>
      </c>
      <c r="F26" s="6">
        <v>73.4</v>
      </c>
      <c r="G26" s="6">
        <v>0</v>
      </c>
      <c r="H26" s="6">
        <v>73.4</v>
      </c>
      <c r="I26" s="6">
        <f t="shared" si="4"/>
        <v>44.04</v>
      </c>
      <c r="J26" s="6">
        <v>79.76</v>
      </c>
      <c r="K26" s="6">
        <f t="shared" si="5"/>
        <v>31.904000000000003</v>
      </c>
      <c r="L26" s="6">
        <f t="shared" si="6"/>
        <v>75.944</v>
      </c>
      <c r="M26" s="6">
        <v>7</v>
      </c>
      <c r="N26" s="6"/>
      <c r="O26" s="6"/>
    </row>
    <row r="27" spans="1:15" ht="14.25">
      <c r="A27" s="6" t="s">
        <v>64</v>
      </c>
      <c r="B27" s="6" t="s">
        <v>65</v>
      </c>
      <c r="C27" s="6" t="s">
        <v>66</v>
      </c>
      <c r="D27" s="6" t="s">
        <v>82</v>
      </c>
      <c r="E27" s="6" t="s">
        <v>83</v>
      </c>
      <c r="F27" s="6">
        <v>72.6</v>
      </c>
      <c r="G27" s="6">
        <v>0</v>
      </c>
      <c r="H27" s="6">
        <v>72.6</v>
      </c>
      <c r="I27" s="6">
        <f t="shared" si="4"/>
        <v>43.559999999999995</v>
      </c>
      <c r="J27" s="6">
        <v>80.54</v>
      </c>
      <c r="K27" s="6">
        <f t="shared" si="5"/>
        <v>32.216</v>
      </c>
      <c r="L27" s="6">
        <f t="shared" si="6"/>
        <v>75.776</v>
      </c>
      <c r="M27" s="6">
        <v>8</v>
      </c>
      <c r="N27" s="6"/>
      <c r="O27" s="6"/>
    </row>
    <row r="28" spans="1:15" ht="14.25">
      <c r="A28" s="6" t="s">
        <v>64</v>
      </c>
      <c r="B28" s="6" t="s">
        <v>65</v>
      </c>
      <c r="C28" s="6" t="s">
        <v>66</v>
      </c>
      <c r="D28" s="6" t="s">
        <v>84</v>
      </c>
      <c r="E28" s="6" t="s">
        <v>85</v>
      </c>
      <c r="F28" s="6">
        <v>72.1</v>
      </c>
      <c r="G28" s="6">
        <v>0</v>
      </c>
      <c r="H28" s="6">
        <v>72.1</v>
      </c>
      <c r="I28" s="6">
        <f t="shared" si="4"/>
        <v>43.26</v>
      </c>
      <c r="J28" s="6">
        <v>81.16</v>
      </c>
      <c r="K28" s="6">
        <f t="shared" si="5"/>
        <v>32.464</v>
      </c>
      <c r="L28" s="6">
        <f t="shared" si="6"/>
        <v>75.72399999999999</v>
      </c>
      <c r="M28" s="6">
        <v>9</v>
      </c>
      <c r="N28" s="6"/>
      <c r="O28" s="6"/>
    </row>
    <row r="29" spans="1:15" ht="14.25">
      <c r="A29" s="6" t="s">
        <v>64</v>
      </c>
      <c r="B29" s="6" t="s">
        <v>65</v>
      </c>
      <c r="C29" s="6" t="s">
        <v>66</v>
      </c>
      <c r="D29" s="6" t="s">
        <v>86</v>
      </c>
      <c r="E29" s="6" t="s">
        <v>87</v>
      </c>
      <c r="F29" s="6">
        <v>72.9</v>
      </c>
      <c r="G29" s="6">
        <v>0</v>
      </c>
      <c r="H29" s="6">
        <v>72.9</v>
      </c>
      <c r="I29" s="6">
        <f t="shared" si="4"/>
        <v>43.74</v>
      </c>
      <c r="J29" s="6">
        <v>79.46</v>
      </c>
      <c r="K29" s="6">
        <f t="shared" si="5"/>
        <v>31.784</v>
      </c>
      <c r="L29" s="6">
        <f t="shared" si="6"/>
        <v>75.524</v>
      </c>
      <c r="M29" s="6">
        <v>10</v>
      </c>
      <c r="N29" s="6"/>
      <c r="O29" s="6"/>
    </row>
    <row r="30" spans="1:15" ht="14.25">
      <c r="A30" s="6" t="s">
        <v>64</v>
      </c>
      <c r="B30" s="6" t="s">
        <v>65</v>
      </c>
      <c r="C30" s="6" t="s">
        <v>66</v>
      </c>
      <c r="D30" s="6" t="s">
        <v>88</v>
      </c>
      <c r="E30" s="6" t="s">
        <v>89</v>
      </c>
      <c r="F30" s="6">
        <v>72.9</v>
      </c>
      <c r="G30" s="6">
        <v>0</v>
      </c>
      <c r="H30" s="6">
        <v>72.9</v>
      </c>
      <c r="I30" s="6">
        <f t="shared" si="4"/>
        <v>43.74</v>
      </c>
      <c r="J30" s="6">
        <v>73.92</v>
      </c>
      <c r="K30" s="6">
        <f t="shared" si="5"/>
        <v>29.568</v>
      </c>
      <c r="L30" s="6">
        <f t="shared" si="6"/>
        <v>73.308</v>
      </c>
      <c r="M30" s="6">
        <v>11</v>
      </c>
      <c r="N30" s="6"/>
      <c r="O30" s="6"/>
    </row>
    <row r="31" spans="1:15" ht="14.25">
      <c r="A31" s="6" t="s">
        <v>64</v>
      </c>
      <c r="B31" s="6" t="s">
        <v>65</v>
      </c>
      <c r="C31" s="6" t="s">
        <v>90</v>
      </c>
      <c r="D31" s="6" t="s">
        <v>91</v>
      </c>
      <c r="E31" s="6" t="s">
        <v>92</v>
      </c>
      <c r="F31" s="6">
        <v>67</v>
      </c>
      <c r="G31" s="6">
        <v>0</v>
      </c>
      <c r="H31" s="6">
        <v>67</v>
      </c>
      <c r="I31" s="6">
        <f t="shared" si="4"/>
        <v>40.199999999999996</v>
      </c>
      <c r="J31" s="6">
        <v>78.5</v>
      </c>
      <c r="K31" s="6">
        <f t="shared" si="5"/>
        <v>31.400000000000002</v>
      </c>
      <c r="L31" s="6">
        <f t="shared" si="6"/>
        <v>71.6</v>
      </c>
      <c r="M31" s="6">
        <v>1</v>
      </c>
      <c r="N31" s="6" t="s">
        <v>69</v>
      </c>
      <c r="O31" s="6"/>
    </row>
    <row r="32" spans="1:15" ht="14.25">
      <c r="A32" s="6" t="s">
        <v>64</v>
      </c>
      <c r="B32" s="6" t="s">
        <v>65</v>
      </c>
      <c r="C32" s="6" t="s">
        <v>90</v>
      </c>
      <c r="D32" s="6" t="s">
        <v>93</v>
      </c>
      <c r="E32" s="6" t="s">
        <v>94</v>
      </c>
      <c r="F32" s="6">
        <v>52.6</v>
      </c>
      <c r="G32" s="6">
        <v>0</v>
      </c>
      <c r="H32" s="6">
        <v>52.6</v>
      </c>
      <c r="I32" s="6">
        <f t="shared" si="4"/>
        <v>31.56</v>
      </c>
      <c r="J32" s="6">
        <v>78.96</v>
      </c>
      <c r="K32" s="6">
        <f t="shared" si="5"/>
        <v>31.584</v>
      </c>
      <c r="L32" s="6">
        <f t="shared" si="6"/>
        <v>63.144</v>
      </c>
      <c r="M32" s="6">
        <v>2</v>
      </c>
      <c r="N32" s="6" t="s">
        <v>69</v>
      </c>
      <c r="O32" s="6"/>
    </row>
    <row r="33" spans="1:15" ht="14.25">
      <c r="A33" s="6" t="s">
        <v>64</v>
      </c>
      <c r="B33" s="6" t="s">
        <v>65</v>
      </c>
      <c r="C33" s="6" t="s">
        <v>90</v>
      </c>
      <c r="D33" s="6" t="s">
        <v>95</v>
      </c>
      <c r="E33" s="6" t="s">
        <v>96</v>
      </c>
      <c r="F33" s="6">
        <v>52.8</v>
      </c>
      <c r="G33" s="6">
        <v>0</v>
      </c>
      <c r="H33" s="6">
        <v>52.8</v>
      </c>
      <c r="I33" s="6">
        <f t="shared" si="4"/>
        <v>31.679999999999996</v>
      </c>
      <c r="J33" s="6">
        <v>77.7</v>
      </c>
      <c r="K33" s="6">
        <f t="shared" si="5"/>
        <v>31.080000000000002</v>
      </c>
      <c r="L33" s="6">
        <f t="shared" si="6"/>
        <v>62.76</v>
      </c>
      <c r="M33" s="6">
        <v>3</v>
      </c>
      <c r="N33" s="6"/>
      <c r="O33" s="6"/>
    </row>
    <row r="34" spans="1:15" ht="14.25">
      <c r="A34" s="6" t="s">
        <v>64</v>
      </c>
      <c r="B34" s="6" t="s">
        <v>65</v>
      </c>
      <c r="C34" s="6" t="s">
        <v>90</v>
      </c>
      <c r="D34" s="6" t="s">
        <v>97</v>
      </c>
      <c r="E34" s="6" t="s">
        <v>98</v>
      </c>
      <c r="F34" s="6">
        <v>50.7</v>
      </c>
      <c r="G34" s="6">
        <v>0</v>
      </c>
      <c r="H34" s="6">
        <v>50.7</v>
      </c>
      <c r="I34" s="6">
        <f t="shared" si="4"/>
        <v>30.42</v>
      </c>
      <c r="J34" s="6">
        <v>78.46</v>
      </c>
      <c r="K34" s="6">
        <f t="shared" si="5"/>
        <v>31.384</v>
      </c>
      <c r="L34" s="6">
        <f t="shared" si="6"/>
        <v>61.804</v>
      </c>
      <c r="M34" s="6">
        <v>4</v>
      </c>
      <c r="N34" s="6"/>
      <c r="O34" s="6"/>
    </row>
    <row r="35" spans="1:15" ht="14.25">
      <c r="A35" s="6" t="s">
        <v>64</v>
      </c>
      <c r="B35" s="6" t="s">
        <v>65</v>
      </c>
      <c r="C35" s="6" t="s">
        <v>90</v>
      </c>
      <c r="D35" s="6" t="s">
        <v>99</v>
      </c>
      <c r="E35" s="6" t="s">
        <v>100</v>
      </c>
      <c r="F35" s="6">
        <v>46.2</v>
      </c>
      <c r="G35" s="6">
        <v>0</v>
      </c>
      <c r="H35" s="6">
        <v>46.2</v>
      </c>
      <c r="I35" s="6">
        <f t="shared" si="4"/>
        <v>27.720000000000002</v>
      </c>
      <c r="J35" s="6">
        <v>72.54</v>
      </c>
      <c r="K35" s="6">
        <f t="shared" si="5"/>
        <v>29.016000000000005</v>
      </c>
      <c r="L35" s="6">
        <f t="shared" si="6"/>
        <v>56.736000000000004</v>
      </c>
      <c r="M35" s="6">
        <v>5</v>
      </c>
      <c r="N35" s="6"/>
      <c r="O35" s="6"/>
    </row>
    <row r="36" spans="1:15" ht="14.25">
      <c r="A36" s="6" t="s">
        <v>64</v>
      </c>
      <c r="B36" s="6" t="s">
        <v>65</v>
      </c>
      <c r="C36" s="6" t="s">
        <v>90</v>
      </c>
      <c r="D36" s="6" t="s">
        <v>101</v>
      </c>
      <c r="E36" s="6" t="s">
        <v>102</v>
      </c>
      <c r="F36" s="6">
        <v>42.6</v>
      </c>
      <c r="G36" s="6">
        <v>0</v>
      </c>
      <c r="H36" s="6">
        <v>42.6</v>
      </c>
      <c r="I36" s="6">
        <f t="shared" si="4"/>
        <v>25.56</v>
      </c>
      <c r="J36" s="6">
        <v>73.36</v>
      </c>
      <c r="K36" s="6">
        <f t="shared" si="5"/>
        <v>29.344</v>
      </c>
      <c r="L36" s="6">
        <f t="shared" si="6"/>
        <v>54.903999999999996</v>
      </c>
      <c r="M36" s="6">
        <v>6</v>
      </c>
      <c r="N36" s="6"/>
      <c r="O36" s="6"/>
    </row>
  </sheetData>
  <sheetProtection/>
  <mergeCells count="1">
    <mergeCell ref="A2:O2"/>
  </mergeCells>
  <printOptions/>
  <pageMargins left="0.2361111111111111" right="0.11805555555555555" top="0.39305555555555555" bottom="0.4326388888888889" header="0.2361111111111111" footer="0.19652777777777777"/>
  <pageSetup fitToHeight="0" fitToWidth="1" horizontalDpi="600" verticalDpi="600" orientation="portrait" paperSize="9" scale="7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大静Sunny ☀</cp:lastModifiedBy>
  <dcterms:created xsi:type="dcterms:W3CDTF">2020-07-31T17:53:37Z</dcterms:created>
  <dcterms:modified xsi:type="dcterms:W3CDTF">2022-08-29T07:32:43Z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4DFCB7614E7046F9AFE78A7E7D7B618C</vt:lpwstr>
  </property>
</Properties>
</file>