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<sst xmlns="http://schemas.openxmlformats.org/spreadsheetml/2006/main" count="142" uniqueCount="71">
  <si>
    <t>附件</t>
  </si>
  <si>
    <t>2024年蓬溪县“三支一扶”计划招募考试笔试成绩、面试成绩、考试总成绩、最终排名、是否进入体检情况</t>
  </si>
  <si>
    <t>序号</t>
  </si>
  <si>
    <t>姓名</t>
  </si>
  <si>
    <t>准考证号</t>
  </si>
  <si>
    <t>岗位代码</t>
  </si>
  <si>
    <t>名额</t>
  </si>
  <si>
    <t>报考岗位</t>
  </si>
  <si>
    <t>成绩</t>
  </si>
  <si>
    <t>笔试成绩折合</t>
  </si>
  <si>
    <t>排名</t>
  </si>
  <si>
    <t>资格复审结果</t>
  </si>
  <si>
    <t>是否进入面试</t>
  </si>
  <si>
    <t>面试成绩</t>
  </si>
  <si>
    <t>面试成绩折合</t>
  </si>
  <si>
    <t>考试总成绩</t>
  </si>
  <si>
    <t>最终排名</t>
  </si>
  <si>
    <t>是否进入体检</t>
  </si>
  <si>
    <t>许静</t>
  </si>
  <si>
    <t>1851080101618</t>
  </si>
  <si>
    <t>8180803001</t>
  </si>
  <si>
    <t>蓬溪县常乐镇初级中学校</t>
  </si>
  <si>
    <t>合格</t>
  </si>
  <si>
    <t>是</t>
  </si>
  <si>
    <t>王伟</t>
  </si>
  <si>
    <t>1851080101026</t>
  </si>
  <si>
    <t>唐玉蝶</t>
  </si>
  <si>
    <t>1851080101628</t>
  </si>
  <si>
    <t>谭清丽</t>
  </si>
  <si>
    <t>1851080101301</t>
  </si>
  <si>
    <t>朱春艳</t>
  </si>
  <si>
    <t>1851080102627</t>
  </si>
  <si>
    <t>8180803002</t>
  </si>
  <si>
    <t>蓬溪县高升乡小学校</t>
  </si>
  <si>
    <t>崔宇艳</t>
  </si>
  <si>
    <t>1851080100230</t>
  </si>
  <si>
    <t>王晶</t>
  </si>
  <si>
    <t>1851080100223</t>
  </si>
  <si>
    <t>梁春艳</t>
  </si>
  <si>
    <t>1851080100329</t>
  </si>
  <si>
    <t>8180803003</t>
  </si>
  <si>
    <t>蓬溪县吉祥镇群力学校</t>
  </si>
  <si>
    <t>唐小坤</t>
  </si>
  <si>
    <t>1851080100724</t>
  </si>
  <si>
    <t>钟林轩</t>
  </si>
  <si>
    <t>1851080102303</t>
  </si>
  <si>
    <t>柳梓怡</t>
  </si>
  <si>
    <t>1851080102904</t>
  </si>
  <si>
    <t>8180803004</t>
  </si>
  <si>
    <t>蓬溪县红江镇第二小学校</t>
  </si>
  <si>
    <t>蒋雯</t>
  </si>
  <si>
    <t>1851080100216</t>
  </si>
  <si>
    <t>陈琳</t>
  </si>
  <si>
    <t>1851080102027</t>
  </si>
  <si>
    <t>张耕川</t>
  </si>
  <si>
    <t>1851080100302</t>
  </si>
  <si>
    <t>8180803005</t>
  </si>
  <si>
    <t>蓬溪县蓬南镇小学校</t>
  </si>
  <si>
    <t>梁洪</t>
  </si>
  <si>
    <t>1851080101629</t>
  </si>
  <si>
    <t>张鹏</t>
  </si>
  <si>
    <t>1851080100501</t>
  </si>
  <si>
    <t>缺考</t>
  </si>
  <si>
    <t>米佳</t>
  </si>
  <si>
    <t>1851080102226</t>
  </si>
  <si>
    <t>8180803006</t>
  </si>
  <si>
    <t>蓬溪县蓬南镇明德小学校</t>
  </si>
  <si>
    <t>杨雨</t>
  </si>
  <si>
    <t>1851080102110</t>
  </si>
  <si>
    <t>张荣发</t>
  </si>
  <si>
    <t>1851080102704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</si>
</sst>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0"/>
      <name val="Arial"/>
      <charset val="134"/>
    </font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right"/>
    </xf>
    <xf numFmtId="176" fontId="5" fillId="0" borderId="1" xfId="0" applyNumberFormat="1" applyFont="1" applyFill="1" applyBorder="1" applyAlignment="1">
      <alignment horizontal="right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topLeftCell="A3" workbookViewId="0">
      <selection activeCell="R15" sqref="R15"/>
    </sheetView>
  </sheetViews>
  <sheetFormatPr defaultColWidth="9.13888888888889" defaultRowHeight="13.2"/>
  <cols>
    <col min="1" max="1" width="4.57407407407407" customWidth="1"/>
    <col min="2" max="2" width="7" customWidth="1"/>
    <col min="3" max="3" width="16.1388888888889" customWidth="1"/>
    <col min="4" max="4" width="11.712962962963" customWidth="1"/>
    <col min="5" max="5" width="3.71296296296296" customWidth="1"/>
    <col min="6" max="6" width="22.2222222222222" customWidth="1"/>
    <col min="7" max="7" width="5.57407407407407" style="3" customWidth="1"/>
    <col min="8" max="8" width="8" style="3" customWidth="1"/>
    <col min="9" max="9" width="4" customWidth="1"/>
    <col min="10" max="10" width="6.22222222222222" style="4" customWidth="1"/>
    <col min="11" max="11" width="5.55555555555556" customWidth="1"/>
    <col min="12" max="12" width="8.22222222222222" customWidth="1"/>
    <col min="15" max="15" width="5.11111111111111" style="4" customWidth="1"/>
    <col min="16" max="16" width="5.55555555555556" style="4" customWidth="1"/>
  </cols>
  <sheetData>
    <row r="1" s="1" customFormat="1" ht="14.4" spans="1:16">
      <c r="A1" s="5" t="s">
        <v>0</v>
      </c>
      <c r="B1" s="5"/>
      <c r="C1" s="6"/>
      <c r="D1" s="6"/>
      <c r="E1" s="6"/>
      <c r="F1" s="5"/>
      <c r="G1" s="7"/>
      <c r="H1" s="7"/>
      <c r="I1" s="15"/>
      <c r="J1" s="16"/>
      <c r="K1" s="6"/>
      <c r="O1" s="2"/>
      <c r="P1" s="2"/>
    </row>
    <row r="2" s="1" customFormat="1" ht="35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2" customFormat="1" ht="51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10" t="s">
        <v>11</v>
      </c>
      <c r="K3" s="10" t="s">
        <v>12</v>
      </c>
      <c r="L3" s="17" t="s">
        <v>13</v>
      </c>
      <c r="M3" s="17" t="s">
        <v>14</v>
      </c>
      <c r="N3" s="17" t="s">
        <v>15</v>
      </c>
      <c r="O3" s="18" t="s">
        <v>16</v>
      </c>
      <c r="P3" s="10" t="s">
        <v>17</v>
      </c>
    </row>
    <row r="4" spans="1:16">
      <c r="A4" s="11">
        <v>1</v>
      </c>
      <c r="B4" s="12" t="s">
        <v>18</v>
      </c>
      <c r="C4" s="12" t="s">
        <v>19</v>
      </c>
      <c r="D4" s="12" t="s">
        <v>20</v>
      </c>
      <c r="E4" s="11">
        <v>1</v>
      </c>
      <c r="F4" s="12" t="s">
        <v>21</v>
      </c>
      <c r="G4" s="13">
        <v>59</v>
      </c>
      <c r="H4" s="14">
        <f t="shared" ref="H4:H22" si="0">G4*0.5</f>
        <v>29.5</v>
      </c>
      <c r="I4" s="12">
        <v>2</v>
      </c>
      <c r="J4" s="12" t="s">
        <v>22</v>
      </c>
      <c r="K4" s="19" t="s">
        <v>23</v>
      </c>
      <c r="L4" s="20">
        <v>75.78</v>
      </c>
      <c r="M4" s="20">
        <f t="shared" ref="M4:M18" si="1">L4*0.5</f>
        <v>37.89</v>
      </c>
      <c r="N4" s="20">
        <f t="shared" ref="N4:N18" si="2">H4+M4</f>
        <v>67.39</v>
      </c>
      <c r="O4" s="21">
        <v>1</v>
      </c>
      <c r="P4" s="22" t="s">
        <v>23</v>
      </c>
    </row>
    <row r="5" spans="1:16">
      <c r="A5" s="11">
        <v>2</v>
      </c>
      <c r="B5" s="12" t="s">
        <v>24</v>
      </c>
      <c r="C5" s="12" t="s">
        <v>25</v>
      </c>
      <c r="D5" s="12" t="s">
        <v>20</v>
      </c>
      <c r="E5" s="11">
        <v>1</v>
      </c>
      <c r="F5" s="12" t="s">
        <v>21</v>
      </c>
      <c r="G5" s="13">
        <v>60</v>
      </c>
      <c r="H5" s="14">
        <f t="shared" si="0"/>
        <v>30</v>
      </c>
      <c r="I5" s="12">
        <v>1</v>
      </c>
      <c r="J5" s="12" t="s">
        <v>22</v>
      </c>
      <c r="K5" s="19" t="s">
        <v>23</v>
      </c>
      <c r="L5" s="20">
        <v>73.88</v>
      </c>
      <c r="M5" s="20">
        <f t="shared" si="1"/>
        <v>36.94</v>
      </c>
      <c r="N5" s="20">
        <f t="shared" si="2"/>
        <v>66.94</v>
      </c>
      <c r="O5" s="21">
        <v>2</v>
      </c>
      <c r="P5" s="21"/>
    </row>
    <row r="6" spans="1:16">
      <c r="A6" s="11">
        <v>3</v>
      </c>
      <c r="B6" s="12" t="s">
        <v>26</v>
      </c>
      <c r="C6" s="12" t="s">
        <v>27</v>
      </c>
      <c r="D6" s="12" t="s">
        <v>20</v>
      </c>
      <c r="E6" s="11">
        <v>1</v>
      </c>
      <c r="F6" s="12" t="s">
        <v>21</v>
      </c>
      <c r="G6" s="13">
        <v>53</v>
      </c>
      <c r="H6" s="14">
        <f t="shared" si="0"/>
        <v>26.5</v>
      </c>
      <c r="I6" s="12">
        <v>3</v>
      </c>
      <c r="J6" s="12" t="s">
        <v>22</v>
      </c>
      <c r="K6" s="19" t="s">
        <v>23</v>
      </c>
      <c r="L6" s="20">
        <v>72.3</v>
      </c>
      <c r="M6" s="20">
        <f t="shared" si="1"/>
        <v>36.15</v>
      </c>
      <c r="N6" s="20">
        <f t="shared" si="2"/>
        <v>62.65</v>
      </c>
      <c r="O6" s="21">
        <v>3</v>
      </c>
      <c r="P6" s="21"/>
    </row>
    <row r="7" spans="1:16">
      <c r="A7" s="11">
        <v>4</v>
      </c>
      <c r="B7" s="12" t="s">
        <v>28</v>
      </c>
      <c r="C7" s="12" t="s">
        <v>29</v>
      </c>
      <c r="D7" s="12" t="s">
        <v>20</v>
      </c>
      <c r="E7" s="11">
        <v>1</v>
      </c>
      <c r="F7" s="12" t="s">
        <v>21</v>
      </c>
      <c r="G7" s="13">
        <v>53</v>
      </c>
      <c r="H7" s="14">
        <f t="shared" si="0"/>
        <v>26.5</v>
      </c>
      <c r="I7" s="12">
        <v>3</v>
      </c>
      <c r="J7" s="12" t="s">
        <v>22</v>
      </c>
      <c r="K7" s="19" t="s">
        <v>23</v>
      </c>
      <c r="L7" s="20">
        <v>71.06</v>
      </c>
      <c r="M7" s="20">
        <f t="shared" si="1"/>
        <v>35.53</v>
      </c>
      <c r="N7" s="20">
        <f t="shared" si="2"/>
        <v>62.03</v>
      </c>
      <c r="O7" s="21">
        <v>4</v>
      </c>
      <c r="P7" s="21"/>
    </row>
    <row r="8" spans="1:16">
      <c r="A8" s="11">
        <v>5</v>
      </c>
      <c r="B8" s="12" t="s">
        <v>30</v>
      </c>
      <c r="C8" s="12" t="s">
        <v>31</v>
      </c>
      <c r="D8" s="12" t="s">
        <v>32</v>
      </c>
      <c r="E8" s="11">
        <v>1</v>
      </c>
      <c r="F8" s="12" t="s">
        <v>33</v>
      </c>
      <c r="G8" s="13">
        <v>65</v>
      </c>
      <c r="H8" s="14">
        <f t="shared" si="0"/>
        <v>32.5</v>
      </c>
      <c r="I8" s="12">
        <v>2</v>
      </c>
      <c r="J8" s="12" t="s">
        <v>22</v>
      </c>
      <c r="K8" s="19" t="s">
        <v>23</v>
      </c>
      <c r="L8" s="20">
        <v>77.96</v>
      </c>
      <c r="M8" s="20">
        <f t="shared" si="1"/>
        <v>38.98</v>
      </c>
      <c r="N8" s="20">
        <f t="shared" si="2"/>
        <v>71.48</v>
      </c>
      <c r="O8" s="21">
        <v>1</v>
      </c>
      <c r="P8" s="22" t="s">
        <v>23</v>
      </c>
    </row>
    <row r="9" spans="1:16">
      <c r="A9" s="11">
        <v>6</v>
      </c>
      <c r="B9" s="12" t="s">
        <v>34</v>
      </c>
      <c r="C9" s="12" t="s">
        <v>35</v>
      </c>
      <c r="D9" s="12" t="s">
        <v>32</v>
      </c>
      <c r="E9" s="11">
        <v>1</v>
      </c>
      <c r="F9" s="12" t="s">
        <v>33</v>
      </c>
      <c r="G9" s="13">
        <v>62</v>
      </c>
      <c r="H9" s="14">
        <f t="shared" si="0"/>
        <v>31</v>
      </c>
      <c r="I9" s="12">
        <v>3</v>
      </c>
      <c r="J9" s="12" t="s">
        <v>22</v>
      </c>
      <c r="K9" s="19" t="s">
        <v>23</v>
      </c>
      <c r="L9" s="20">
        <v>77.6</v>
      </c>
      <c r="M9" s="20">
        <f t="shared" si="1"/>
        <v>38.8</v>
      </c>
      <c r="N9" s="20">
        <f t="shared" si="2"/>
        <v>69.8</v>
      </c>
      <c r="O9" s="21">
        <v>2</v>
      </c>
      <c r="P9" s="21"/>
    </row>
    <row r="10" spans="1:16">
      <c r="A10" s="11">
        <v>7</v>
      </c>
      <c r="B10" s="12" t="s">
        <v>36</v>
      </c>
      <c r="C10" s="12" t="s">
        <v>37</v>
      </c>
      <c r="D10" s="12" t="s">
        <v>32</v>
      </c>
      <c r="E10" s="11">
        <v>1</v>
      </c>
      <c r="F10" s="12" t="s">
        <v>33</v>
      </c>
      <c r="G10" s="13">
        <v>62</v>
      </c>
      <c r="H10" s="14">
        <f t="shared" si="0"/>
        <v>31</v>
      </c>
      <c r="I10" s="12">
        <v>3</v>
      </c>
      <c r="J10" s="12" t="s">
        <v>22</v>
      </c>
      <c r="K10" s="19" t="s">
        <v>23</v>
      </c>
      <c r="L10" s="20">
        <v>77.1</v>
      </c>
      <c r="M10" s="20">
        <f t="shared" si="1"/>
        <v>38.55</v>
      </c>
      <c r="N10" s="20">
        <f t="shared" si="2"/>
        <v>69.55</v>
      </c>
      <c r="O10" s="21">
        <v>3</v>
      </c>
      <c r="P10" s="21"/>
    </row>
    <row r="11" spans="1:16">
      <c r="A11" s="11">
        <v>8</v>
      </c>
      <c r="B11" s="12" t="s">
        <v>38</v>
      </c>
      <c r="C11" s="12" t="s">
        <v>39</v>
      </c>
      <c r="D11" s="12" t="s">
        <v>40</v>
      </c>
      <c r="E11" s="11">
        <v>1</v>
      </c>
      <c r="F11" s="12" t="s">
        <v>41</v>
      </c>
      <c r="G11" s="13">
        <v>67</v>
      </c>
      <c r="H11" s="14">
        <f t="shared" si="0"/>
        <v>33.5</v>
      </c>
      <c r="I11" s="12">
        <v>1</v>
      </c>
      <c r="J11" s="12" t="s">
        <v>22</v>
      </c>
      <c r="K11" s="19" t="s">
        <v>23</v>
      </c>
      <c r="L11" s="20">
        <v>78.26</v>
      </c>
      <c r="M11" s="20">
        <f t="shared" si="1"/>
        <v>39.13</v>
      </c>
      <c r="N11" s="20">
        <f t="shared" si="2"/>
        <v>72.63</v>
      </c>
      <c r="O11" s="21">
        <v>1</v>
      </c>
      <c r="P11" s="22" t="s">
        <v>23</v>
      </c>
    </row>
    <row r="12" spans="1:16">
      <c r="A12" s="11">
        <v>9</v>
      </c>
      <c r="B12" s="12" t="s">
        <v>42</v>
      </c>
      <c r="C12" s="12" t="s">
        <v>43</v>
      </c>
      <c r="D12" s="12" t="s">
        <v>40</v>
      </c>
      <c r="E12" s="11">
        <v>1</v>
      </c>
      <c r="F12" s="12" t="s">
        <v>41</v>
      </c>
      <c r="G12" s="13">
        <v>60</v>
      </c>
      <c r="H12" s="14">
        <f t="shared" si="0"/>
        <v>30</v>
      </c>
      <c r="I12" s="12">
        <v>2</v>
      </c>
      <c r="J12" s="12" t="s">
        <v>22</v>
      </c>
      <c r="K12" s="19" t="s">
        <v>23</v>
      </c>
      <c r="L12" s="20">
        <v>77.12</v>
      </c>
      <c r="M12" s="20">
        <f t="shared" si="1"/>
        <v>38.56</v>
      </c>
      <c r="N12" s="20">
        <f t="shared" si="2"/>
        <v>68.56</v>
      </c>
      <c r="O12" s="21">
        <v>2</v>
      </c>
      <c r="P12" s="21"/>
    </row>
    <row r="13" spans="1:16">
      <c r="A13" s="11">
        <v>10</v>
      </c>
      <c r="B13" s="12" t="s">
        <v>44</v>
      </c>
      <c r="C13" s="12" t="s">
        <v>45</v>
      </c>
      <c r="D13" s="12" t="s">
        <v>40</v>
      </c>
      <c r="E13" s="11">
        <v>1</v>
      </c>
      <c r="F13" s="12" t="s">
        <v>41</v>
      </c>
      <c r="G13" s="13">
        <v>56</v>
      </c>
      <c r="H13" s="14">
        <f t="shared" si="0"/>
        <v>28</v>
      </c>
      <c r="I13" s="12">
        <v>5</v>
      </c>
      <c r="J13" s="12" t="s">
        <v>22</v>
      </c>
      <c r="K13" s="19" t="s">
        <v>23</v>
      </c>
      <c r="L13" s="20">
        <v>77.64</v>
      </c>
      <c r="M13" s="20">
        <f t="shared" si="1"/>
        <v>38.82</v>
      </c>
      <c r="N13" s="20">
        <f t="shared" si="2"/>
        <v>66.82</v>
      </c>
      <c r="O13" s="21">
        <v>3</v>
      </c>
      <c r="P13" s="21"/>
    </row>
    <row r="14" spans="1:16">
      <c r="A14" s="11">
        <v>11</v>
      </c>
      <c r="B14" s="12" t="s">
        <v>46</v>
      </c>
      <c r="C14" s="12" t="s">
        <v>47</v>
      </c>
      <c r="D14" s="12" t="s">
        <v>48</v>
      </c>
      <c r="E14" s="11">
        <v>1</v>
      </c>
      <c r="F14" s="12" t="s">
        <v>49</v>
      </c>
      <c r="G14" s="13">
        <v>62</v>
      </c>
      <c r="H14" s="14">
        <f t="shared" si="0"/>
        <v>31</v>
      </c>
      <c r="I14" s="12">
        <v>1</v>
      </c>
      <c r="J14" s="12" t="s">
        <v>22</v>
      </c>
      <c r="K14" s="19" t="s">
        <v>23</v>
      </c>
      <c r="L14" s="20">
        <v>70.8</v>
      </c>
      <c r="M14" s="20">
        <f t="shared" si="1"/>
        <v>35.4</v>
      </c>
      <c r="N14" s="20">
        <f t="shared" si="2"/>
        <v>66.4</v>
      </c>
      <c r="O14" s="21">
        <v>1</v>
      </c>
      <c r="P14" s="22" t="s">
        <v>23</v>
      </c>
    </row>
    <row r="15" spans="1:16">
      <c r="A15" s="11">
        <v>12</v>
      </c>
      <c r="B15" s="12" t="s">
        <v>50</v>
      </c>
      <c r="C15" s="12" t="s">
        <v>51</v>
      </c>
      <c r="D15" s="12" t="s">
        <v>48</v>
      </c>
      <c r="E15" s="11">
        <v>1</v>
      </c>
      <c r="F15" s="12" t="s">
        <v>49</v>
      </c>
      <c r="G15" s="13">
        <v>56</v>
      </c>
      <c r="H15" s="14">
        <f t="shared" si="0"/>
        <v>28</v>
      </c>
      <c r="I15" s="12">
        <v>3</v>
      </c>
      <c r="J15" s="12" t="s">
        <v>22</v>
      </c>
      <c r="K15" s="19" t="s">
        <v>23</v>
      </c>
      <c r="L15" s="20">
        <v>75.72</v>
      </c>
      <c r="M15" s="20">
        <f t="shared" si="1"/>
        <v>37.86</v>
      </c>
      <c r="N15" s="20">
        <f t="shared" si="2"/>
        <v>65.86</v>
      </c>
      <c r="O15" s="21">
        <v>2</v>
      </c>
      <c r="P15" s="21"/>
    </row>
    <row r="16" spans="1:16">
      <c r="A16" s="11">
        <v>13</v>
      </c>
      <c r="B16" s="12" t="s">
        <v>52</v>
      </c>
      <c r="C16" s="12" t="s">
        <v>53</v>
      </c>
      <c r="D16" s="12" t="s">
        <v>48</v>
      </c>
      <c r="E16" s="11">
        <v>1</v>
      </c>
      <c r="F16" s="12" t="s">
        <v>49</v>
      </c>
      <c r="G16" s="13">
        <v>57</v>
      </c>
      <c r="H16" s="14">
        <f t="shared" si="0"/>
        <v>28.5</v>
      </c>
      <c r="I16" s="12">
        <v>2</v>
      </c>
      <c r="J16" s="12" t="s">
        <v>22</v>
      </c>
      <c r="K16" s="19" t="s">
        <v>23</v>
      </c>
      <c r="L16" s="20">
        <v>69.7</v>
      </c>
      <c r="M16" s="20">
        <f t="shared" si="1"/>
        <v>34.85</v>
      </c>
      <c r="N16" s="20">
        <f t="shared" si="2"/>
        <v>63.35</v>
      </c>
      <c r="O16" s="21">
        <v>3</v>
      </c>
      <c r="P16" s="21"/>
    </row>
    <row r="17" spans="1:16">
      <c r="A17" s="11">
        <v>14</v>
      </c>
      <c r="B17" s="12" t="s">
        <v>54</v>
      </c>
      <c r="C17" s="12" t="s">
        <v>55</v>
      </c>
      <c r="D17" s="12" t="s">
        <v>56</v>
      </c>
      <c r="E17" s="11">
        <v>1</v>
      </c>
      <c r="F17" s="12" t="s">
        <v>57</v>
      </c>
      <c r="G17" s="13">
        <v>56</v>
      </c>
      <c r="H17" s="14">
        <f t="shared" si="0"/>
        <v>28</v>
      </c>
      <c r="I17" s="12">
        <v>4</v>
      </c>
      <c r="J17" s="12" t="s">
        <v>22</v>
      </c>
      <c r="K17" s="19" t="s">
        <v>23</v>
      </c>
      <c r="L17" s="20">
        <v>76.6</v>
      </c>
      <c r="M17" s="20">
        <f t="shared" si="1"/>
        <v>38.3</v>
      </c>
      <c r="N17" s="20">
        <f t="shared" si="2"/>
        <v>66.3</v>
      </c>
      <c r="O17" s="21">
        <v>1</v>
      </c>
      <c r="P17" s="22" t="s">
        <v>23</v>
      </c>
    </row>
    <row r="18" spans="1:16">
      <c r="A18" s="11">
        <v>15</v>
      </c>
      <c r="B18" s="12" t="s">
        <v>58</v>
      </c>
      <c r="C18" s="12" t="s">
        <v>59</v>
      </c>
      <c r="D18" s="12" t="s">
        <v>56</v>
      </c>
      <c r="E18" s="11">
        <v>1</v>
      </c>
      <c r="F18" s="12" t="s">
        <v>57</v>
      </c>
      <c r="G18" s="13">
        <v>58</v>
      </c>
      <c r="H18" s="14">
        <f t="shared" si="0"/>
        <v>29</v>
      </c>
      <c r="I18" s="12">
        <v>3</v>
      </c>
      <c r="J18" s="12" t="s">
        <v>22</v>
      </c>
      <c r="K18" s="19" t="s">
        <v>23</v>
      </c>
      <c r="L18" s="20">
        <v>69.8</v>
      </c>
      <c r="M18" s="20">
        <f t="shared" si="1"/>
        <v>34.9</v>
      </c>
      <c r="N18" s="20">
        <f t="shared" si="2"/>
        <v>63.9</v>
      </c>
      <c r="O18" s="21">
        <v>2</v>
      </c>
      <c r="P18" s="21"/>
    </row>
    <row r="19" spans="1:16">
      <c r="A19" s="11">
        <v>16</v>
      </c>
      <c r="B19" s="12" t="s">
        <v>60</v>
      </c>
      <c r="C19" s="12" t="s">
        <v>61</v>
      </c>
      <c r="D19" s="12" t="s">
        <v>56</v>
      </c>
      <c r="E19" s="11">
        <v>1</v>
      </c>
      <c r="F19" s="12" t="s">
        <v>57</v>
      </c>
      <c r="G19" s="13">
        <v>59</v>
      </c>
      <c r="H19" s="14">
        <f t="shared" si="0"/>
        <v>29.5</v>
      </c>
      <c r="I19" s="12">
        <v>2</v>
      </c>
      <c r="J19" s="12" t="s">
        <v>22</v>
      </c>
      <c r="K19" s="19" t="s">
        <v>23</v>
      </c>
      <c r="L19" s="23" t="s">
        <v>62</v>
      </c>
      <c r="M19" s="23" t="s">
        <v>62</v>
      </c>
      <c r="N19" s="23" t="s">
        <v>62</v>
      </c>
      <c r="O19" s="23" t="s">
        <v>62</v>
      </c>
      <c r="P19" s="21"/>
    </row>
    <row r="20" spans="1:16">
      <c r="A20" s="11">
        <v>17</v>
      </c>
      <c r="B20" s="12" t="s">
        <v>63</v>
      </c>
      <c r="C20" s="12" t="s">
        <v>64</v>
      </c>
      <c r="D20" s="12" t="s">
        <v>65</v>
      </c>
      <c r="E20" s="11">
        <v>1</v>
      </c>
      <c r="F20" s="12" t="s">
        <v>66</v>
      </c>
      <c r="G20" s="13">
        <v>51</v>
      </c>
      <c r="H20" s="14">
        <f t="shared" si="0"/>
        <v>25.5</v>
      </c>
      <c r="I20" s="12">
        <v>3</v>
      </c>
      <c r="J20" s="12" t="s">
        <v>22</v>
      </c>
      <c r="K20" s="19" t="s">
        <v>23</v>
      </c>
      <c r="L20" s="20">
        <v>78.42</v>
      </c>
      <c r="M20" s="20">
        <f>L20*0.5</f>
        <v>39.21</v>
      </c>
      <c r="N20" s="20">
        <f>H20+M20</f>
        <v>64.71</v>
      </c>
      <c r="O20" s="21">
        <v>1</v>
      </c>
      <c r="P20" s="22" t="s">
        <v>23</v>
      </c>
    </row>
    <row r="21" spans="1:16">
      <c r="A21" s="11">
        <v>18</v>
      </c>
      <c r="B21" s="12" t="s">
        <v>67</v>
      </c>
      <c r="C21" s="12" t="s">
        <v>68</v>
      </c>
      <c r="D21" s="12" t="s">
        <v>65</v>
      </c>
      <c r="E21" s="11">
        <v>1</v>
      </c>
      <c r="F21" s="12" t="s">
        <v>66</v>
      </c>
      <c r="G21" s="13">
        <v>52</v>
      </c>
      <c r="H21" s="14">
        <f t="shared" si="0"/>
        <v>26</v>
      </c>
      <c r="I21" s="12">
        <v>2</v>
      </c>
      <c r="J21" s="12" t="s">
        <v>22</v>
      </c>
      <c r="K21" s="19" t="s">
        <v>23</v>
      </c>
      <c r="L21" s="20">
        <v>76</v>
      </c>
      <c r="M21" s="20">
        <f>L21*0.5</f>
        <v>38</v>
      </c>
      <c r="N21" s="20">
        <f>H21+M21</f>
        <v>64</v>
      </c>
      <c r="O21" s="21">
        <v>2</v>
      </c>
      <c r="P21" s="21"/>
    </row>
    <row r="22" spans="1:16">
      <c r="A22" s="11">
        <v>19</v>
      </c>
      <c r="B22" s="12" t="s">
        <v>69</v>
      </c>
      <c r="C22" s="12" t="s">
        <v>70</v>
      </c>
      <c r="D22" s="12" t="s">
        <v>65</v>
      </c>
      <c r="E22" s="11">
        <v>1</v>
      </c>
      <c r="F22" s="12" t="s">
        <v>66</v>
      </c>
      <c r="G22" s="13">
        <v>55</v>
      </c>
      <c r="H22" s="14">
        <f t="shared" si="0"/>
        <v>27.5</v>
      </c>
      <c r="I22" s="12">
        <v>1</v>
      </c>
      <c r="J22" s="12" t="s">
        <v>22</v>
      </c>
      <c r="K22" s="19" t="s">
        <v>23</v>
      </c>
      <c r="L22" s="20">
        <v>72.2</v>
      </c>
      <c r="M22" s="20">
        <f>L22*0.5</f>
        <v>36.1</v>
      </c>
      <c r="N22" s="20">
        <f>H22+M22</f>
        <v>63.6</v>
      </c>
      <c r="O22" s="21">
        <v>3</v>
      </c>
      <c r="P22" s="21"/>
    </row>
  </sheetData>
  <sortState ref="A20:P22">
    <sortCondition ref="N20:N22" descending="1"/>
  </sortState>
  <mergeCells count="2">
    <mergeCell ref="A1:B1"/>
    <mergeCell ref="A2:P2"/>
  </mergeCells>
  <conditionalFormatting sqref="J1 J3 J23:J63571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2023-07-21T02:07:00Z</dcterms:created>
  <dcterms:modified xsi:type="dcterms:W3CDTF">2024-07-22T02:05:40Z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2E0EE240C406481DBE3C9F32163B5627_13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