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下半年广安市公开考试招聘事业单位工作人员武胜考点总成" sheetId="1" r:id="rId1"/>
  </sheets>
  <externalReferences>
    <externalReference r:id="rId2"/>
  </externalReferences>
  <definedNames>
    <definedName name="aiu_bottom">'[1]Financ. Overview'!#REF!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<sst xmlns="http://schemas.openxmlformats.org/spreadsheetml/2006/main" count="395" uniqueCount="160">
  <si>
    <t>2024年下半年广安市公开考试招聘事业单位工作人员武胜考点总成绩及职位排名</t>
  </si>
  <si>
    <t>序号</t>
  </si>
  <si>
    <t>报考单位</t>
  </si>
  <si>
    <t>岗位名称</t>
  </si>
  <si>
    <t>岗位编码</t>
  </si>
  <si>
    <t>准考证号</t>
  </si>
  <si>
    <t>笔试总成绩</t>
  </si>
  <si>
    <t>笔试折合成绩</t>
  </si>
  <si>
    <t>面试成绩</t>
  </si>
  <si>
    <t>面试折合后成绩单</t>
  </si>
  <si>
    <t>总成绩单</t>
  </si>
  <si>
    <t>职位排名</t>
  </si>
  <si>
    <t>备注</t>
  </si>
  <si>
    <t>武胜县公务服务中心</t>
  </si>
  <si>
    <t>文秘</t>
  </si>
  <si>
    <t>21406001</t>
  </si>
  <si>
    <t>2411140203202</t>
  </si>
  <si>
    <t>2411140203207</t>
  </si>
  <si>
    <t>2411140203227</t>
  </si>
  <si>
    <t>2411140203216</t>
  </si>
  <si>
    <t>2411140203310</t>
  </si>
  <si>
    <t>2411140203405</t>
  </si>
  <si>
    <t>武胜县电子政务信息中心</t>
  </si>
  <si>
    <t>21406002</t>
  </si>
  <si>
    <t>2411140203430</t>
  </si>
  <si>
    <t>2411140203428</t>
  </si>
  <si>
    <t>2411140203419</t>
  </si>
  <si>
    <t>武胜县人才服务中心</t>
  </si>
  <si>
    <t>综合管理</t>
  </si>
  <si>
    <t>21406003</t>
  </si>
  <si>
    <t>2411140203525</t>
  </si>
  <si>
    <t>2411140203612</t>
  </si>
  <si>
    <t>2411140203624</t>
  </si>
  <si>
    <t>武胜县统战对外联络联系服务中心</t>
  </si>
  <si>
    <t>21406004</t>
  </si>
  <si>
    <t>2411140203711</t>
  </si>
  <si>
    <t>2411140203811</t>
  </si>
  <si>
    <t>2411140203708</t>
  </si>
  <si>
    <t>武胜县城乡居民社会养老保险局</t>
  </si>
  <si>
    <t>21406005</t>
  </si>
  <si>
    <t>2411140203826</t>
  </si>
  <si>
    <t>2411140203909</t>
  </si>
  <si>
    <t>2411140203906</t>
  </si>
  <si>
    <t>武胜县劳动人事争议仲裁院</t>
  </si>
  <si>
    <t>仲裁员</t>
  </si>
  <si>
    <t>21406006</t>
  </si>
  <si>
    <t>2411140204017</t>
  </si>
  <si>
    <t>2411140204010</t>
  </si>
  <si>
    <t>2411140203930</t>
  </si>
  <si>
    <t>武胜县动物疫病预防控制中心</t>
  </si>
  <si>
    <t>畜牧兽医技术推广</t>
  </si>
  <si>
    <t>21406007</t>
  </si>
  <si>
    <t>2411140204208</t>
  </si>
  <si>
    <t>2411140204127</t>
  </si>
  <si>
    <t>2411140204120</t>
  </si>
  <si>
    <t>武胜县乡镇农业服务中心</t>
  </si>
  <si>
    <t>农业技术推广</t>
  </si>
  <si>
    <t>21406008</t>
  </si>
  <si>
    <t>2411140204223</t>
  </si>
  <si>
    <t>2411140204230</t>
  </si>
  <si>
    <t>2411140204228</t>
  </si>
  <si>
    <t>2411140204214</t>
  </si>
  <si>
    <t>2411140204307</t>
  </si>
  <si>
    <t>2411140204210</t>
  </si>
  <si>
    <t>2411140204311</t>
  </si>
  <si>
    <t>2411140204218</t>
  </si>
  <si>
    <t>2411140204312</t>
  </si>
  <si>
    <t>武胜县宝箴塞镇便民服务中心</t>
  </si>
  <si>
    <t>21406009</t>
  </si>
  <si>
    <t>2411140204414</t>
  </si>
  <si>
    <t>2411140204516</t>
  </si>
  <si>
    <t>2411140204407</t>
  </si>
  <si>
    <t>武胜县烈面镇产业发展服务中心</t>
  </si>
  <si>
    <t>21406010</t>
  </si>
  <si>
    <t>2411140204618</t>
  </si>
  <si>
    <t>2411140204709</t>
  </si>
  <si>
    <t>2411140204527</t>
  </si>
  <si>
    <t>武胜县街子镇便民服务中心</t>
  </si>
  <si>
    <t>21406011</t>
  </si>
  <si>
    <t>2411140204823</t>
  </si>
  <si>
    <t>2411140204817</t>
  </si>
  <si>
    <t>2411140204901</t>
  </si>
  <si>
    <t>武胜县乡镇（中心）卫生院、社区卫生服务中心</t>
  </si>
  <si>
    <t>21406012</t>
  </si>
  <si>
    <t>2411140205008</t>
  </si>
  <si>
    <t>2411140204920</t>
  </si>
  <si>
    <t>2411140205014</t>
  </si>
  <si>
    <t>康复治疗</t>
  </si>
  <si>
    <t>21406013</t>
  </si>
  <si>
    <t>2411140205107</t>
  </si>
  <si>
    <t>2411140205109</t>
  </si>
  <si>
    <t>面试缺考</t>
  </si>
  <si>
    <t>2411140205106</t>
  </si>
  <si>
    <t>21406014</t>
  </si>
  <si>
    <t>2411140205211</t>
  </si>
  <si>
    <t>2411140205212</t>
  </si>
  <si>
    <t>2411140205207</t>
  </si>
  <si>
    <t>2411140205204</t>
  </si>
  <si>
    <t>2411140205208</t>
  </si>
  <si>
    <t>2411140205124</t>
  </si>
  <si>
    <t>武胜县人民医院</t>
  </si>
  <si>
    <t>内科医师</t>
  </si>
  <si>
    <t>21406015</t>
  </si>
  <si>
    <t>2411140301420</t>
  </si>
  <si>
    <t>2411140301421</t>
  </si>
  <si>
    <t>2411140301422</t>
  </si>
  <si>
    <t>2411140301425</t>
  </si>
  <si>
    <t>2411140301428</t>
  </si>
  <si>
    <t>2411140301423</t>
  </si>
  <si>
    <t>外科医师</t>
  </si>
  <si>
    <t>21406016</t>
  </si>
  <si>
    <t>2411140301501</t>
  </si>
  <si>
    <t>儿科医师</t>
  </si>
  <si>
    <t>21406017</t>
  </si>
  <si>
    <t>2411140301504</t>
  </si>
  <si>
    <t>2411140301505</t>
  </si>
  <si>
    <t>临床医疗</t>
  </si>
  <si>
    <t>21406018</t>
  </si>
  <si>
    <t>2411140301516</t>
  </si>
  <si>
    <t>2411140301509</t>
  </si>
  <si>
    <t>2411140301510</t>
  </si>
  <si>
    <t>2411140301515</t>
  </si>
  <si>
    <t>2411140301512</t>
  </si>
  <si>
    <t>2411140301508</t>
  </si>
  <si>
    <t>2411140301511</t>
  </si>
  <si>
    <t>21406019</t>
  </si>
  <si>
    <t>2411140301517</t>
  </si>
  <si>
    <t>2411140301521</t>
  </si>
  <si>
    <t>2411140301603</t>
  </si>
  <si>
    <t>2411140301602</t>
  </si>
  <si>
    <t>2411140301620</t>
  </si>
  <si>
    <t>2411140301701</t>
  </si>
  <si>
    <t>护理</t>
  </si>
  <si>
    <t>21406020</t>
  </si>
  <si>
    <t>2411140302113</t>
  </si>
  <si>
    <t>2411140301716</t>
  </si>
  <si>
    <t>2411140301822</t>
  </si>
  <si>
    <t>2411140302202</t>
  </si>
  <si>
    <t>2411140302107</t>
  </si>
  <si>
    <t>2411140302111</t>
  </si>
  <si>
    <t>影像</t>
  </si>
  <si>
    <t>21406021</t>
  </si>
  <si>
    <t>2411140302302</t>
  </si>
  <si>
    <t>2411140302310</t>
  </si>
  <si>
    <t>2411140302321</t>
  </si>
  <si>
    <t>武胜县公安局监管中心卫生所</t>
  </si>
  <si>
    <t>狱医</t>
  </si>
  <si>
    <t>21406022</t>
  </si>
  <si>
    <t>2411140302511</t>
  </si>
  <si>
    <t>2411140302510</t>
  </si>
  <si>
    <t>2411140302506</t>
  </si>
  <si>
    <t>中医医师</t>
  </si>
  <si>
    <t>21406023</t>
  </si>
  <si>
    <t>2411140303624</t>
  </si>
  <si>
    <t>2411140303519</t>
  </si>
  <si>
    <t>2411140303617</t>
  </si>
  <si>
    <t>2411140303620</t>
  </si>
  <si>
    <t>2411140303522</t>
  </si>
  <si>
    <t>2411140303612</t>
  </si>
  <si>
    <t>2411140303618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</si>
</sst>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3">
    <font>
      <sz val="11"/>
      <color theme="1"/>
      <name val="宋体"/>
      <charset val="134"/>
      <scheme val="minor"/>
    </font>
    <font>
      <sz val="12"/>
      <name val="宋体"/>
      <charset val="134"/>
    </font>
    <font>
      <b/>
      <sz val="10"/>
      <name val="方正黑体_GBK"/>
      <charset val="134"/>
    </font>
    <font>
      <sz val="16"/>
      <color theme="1"/>
      <name val="方正小标宋_GBK"/>
      <charset val="134"/>
    </font>
    <font>
      <b/>
      <sz val="10"/>
      <color theme="1"/>
      <name val="方正黑体_GBK"/>
      <charset val="134"/>
    </font>
    <font>
      <sz val="10"/>
      <name val="宋体"/>
      <charset val="134"/>
      <scheme val="minor"/>
    </font>
    <font>
      <sz val="10"/>
      <name val="Arial"/>
      <charset val="0"/>
    </font>
    <font>
      <sz val="10"/>
      <name val="Times New Roman"/>
      <charset val="0"/>
    </font>
    <font>
      <b/>
      <sz val="10"/>
      <name val="宋体"/>
      <charset val="134"/>
    </font>
    <font>
      <sz val="10"/>
      <color theme="1"/>
      <name val="Times New Roman"/>
      <charset val="134"/>
    </font>
    <font>
      <b/>
      <sz val="10"/>
      <color theme="1"/>
      <name val="Times New Roman"/>
      <charset val="134"/>
    </font>
    <font>
      <sz val="10"/>
      <color rgb="FFFF0000"/>
      <name val="Times New Roman"/>
      <charset val="134"/>
    </font>
    <font>
      <sz val="10"/>
      <name val="Times New Roman"/>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Font="1" applyFill="1" applyBorder="1" applyAlignment="1"/>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xf>
    <xf numFmtId="0" fontId="12" fillId="0" borderId="1" xfId="0" applyFont="1" applyFill="1" applyBorder="1" applyAlignment="1">
      <alignment horizontal="center"/>
    </xf>
    <xf numFmtId="0" fontId="13" fillId="0" borderId="2" xfId="0" applyFont="1" applyFill="1" applyBorder="1" applyAlignment="1">
      <alignment horizontal="center"/>
    </xf>
    <xf numFmtId="0" fontId="8" fillId="0" borderId="0" xfId="0" applyFont="1" applyFill="1" applyAlignment="1"/>
    <xf numFmtId="0" fontId="6" fillId="0" borderId="1" xfId="0" applyFont="1" applyFill="1" applyBorder="1" applyAlignment="1">
      <alignment horizontal="center"/>
    </xf>
    <xf numFmtId="0" fontId="7" fillId="0" borderId="1" xfId="0" applyFont="1" applyFill="1" applyBorder="1" applyAlignment="1">
      <alignment horizontal="center"/>
    </xf>
    <xf numFmtId="0" fontId="7" fillId="0" borderId="3" xfId="0" applyFont="1" applyFill="1" applyBorder="1" applyAlignment="1">
      <alignment horizontal="center"/>
    </xf>
    <xf numFmtId="0" fontId="12" fillId="0" borderId="4"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7"/>
  <sheetViews>
    <sheetView tabSelected="1" workbookViewId="0">
      <selection activeCell="E23" sqref="E23"/>
    </sheetView>
  </sheetViews>
  <sheetFormatPr defaultColWidth="9" defaultRowHeight="14.25"/>
  <cols>
    <col min="1" max="1" width="10.0833333333333" style="1" customWidth="1"/>
    <col min="2" max="2" width="39.5" style="1" customWidth="1"/>
    <col min="3" max="3" width="16.875" style="1" customWidth="1"/>
    <col min="4" max="4" width="10.4166666666667" style="1" customWidth="1"/>
    <col min="5" max="5" width="14.25" style="1" customWidth="1"/>
    <col min="6" max="6" width="11.5" style="1" hidden="1" customWidth="1"/>
    <col min="7" max="7" width="9" style="1"/>
    <col min="8" max="8" width="9" style="3"/>
    <col min="9" max="10" width="9" style="1"/>
    <col min="11" max="11" width="9" style="3"/>
    <col min="12" max="12" width="10.5" style="1" customWidth="1"/>
    <col min="13" max="16383" width="9" style="1"/>
    <col min="16384" max="16384" width="9" style="4"/>
  </cols>
  <sheetData>
    <row r="1" s="1" customFormat="1" ht="21" spans="1:12">
      <c r="A1" s="5" t="s">
        <v>0</v>
      </c>
      <c r="B1" s="5"/>
      <c r="C1" s="5"/>
      <c r="D1" s="5"/>
      <c r="E1" s="5"/>
      <c r="F1" s="5"/>
      <c r="G1" s="5"/>
      <c r="H1" s="5"/>
      <c r="I1" s="5"/>
      <c r="J1" s="5"/>
      <c r="K1" s="5"/>
      <c r="L1" s="5"/>
    </row>
    <row r="2" s="2" customFormat="1" ht="25.5" spans="1:16384">
      <c r="A2" s="6" t="s">
        <v>1</v>
      </c>
      <c r="B2" s="7" t="s">
        <v>2</v>
      </c>
      <c r="C2" s="7" t="s">
        <v>3</v>
      </c>
      <c r="D2" s="7" t="s">
        <v>4</v>
      </c>
      <c r="E2" s="7" t="s">
        <v>5</v>
      </c>
      <c r="F2" s="7" t="s">
        <v>6</v>
      </c>
      <c r="G2" s="8" t="s">
        <v>7</v>
      </c>
      <c r="H2" s="8" t="s">
        <v>8</v>
      </c>
      <c r="I2" s="8" t="s">
        <v>9</v>
      </c>
      <c r="J2" s="8" t="s">
        <v>10</v>
      </c>
      <c r="K2" s="8" t="s">
        <v>11</v>
      </c>
      <c r="L2" s="7" t="s">
        <v>12</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c r="XFC2" s="12"/>
      <c r="XFD2" s="20"/>
    </row>
    <row r="3" s="1" customFormat="1" ht="20" customHeight="1" spans="1:12">
      <c r="A3" s="9">
        <v>1</v>
      </c>
      <c r="B3" s="10" t="s">
        <v>13</v>
      </c>
      <c r="C3" s="10" t="s">
        <v>14</v>
      </c>
      <c r="D3" s="11" t="s">
        <v>15</v>
      </c>
      <c r="E3" s="11" t="s">
        <v>16</v>
      </c>
      <c r="F3" s="11">
        <v>73.08</v>
      </c>
      <c r="G3" s="11">
        <f t="shared" ref="G3:G66" si="0">F3*0.6</f>
        <v>43.848</v>
      </c>
      <c r="H3" s="11">
        <v>81.844</v>
      </c>
      <c r="I3" s="13">
        <f t="shared" ref="I3:I66" si="1">H3*0.4</f>
        <v>32.7376</v>
      </c>
      <c r="J3" s="14">
        <f t="shared" ref="J3:J66" si="2">G3+I3</f>
        <v>76.5856</v>
      </c>
      <c r="K3" s="15">
        <f>RANK(J3,$J$3:$J$8)</f>
        <v>1</v>
      </c>
      <c r="L3" s="16"/>
    </row>
    <row r="4" s="1" customFormat="1" ht="15" customHeight="1" spans="1:12">
      <c r="A4" s="9">
        <v>2</v>
      </c>
      <c r="B4" s="10" t="s">
        <v>13</v>
      </c>
      <c r="C4" s="10" t="s">
        <v>14</v>
      </c>
      <c r="D4" s="11" t="s">
        <v>15</v>
      </c>
      <c r="E4" s="11" t="s">
        <v>17</v>
      </c>
      <c r="F4" s="11">
        <v>70.02</v>
      </c>
      <c r="G4" s="11">
        <f t="shared" si="0"/>
        <v>42.012</v>
      </c>
      <c r="H4" s="11">
        <v>83.024</v>
      </c>
      <c r="I4" s="13">
        <f t="shared" si="1"/>
        <v>33.2096</v>
      </c>
      <c r="J4" s="14">
        <f t="shared" si="2"/>
        <v>75.2216</v>
      </c>
      <c r="K4" s="15">
        <f>RANK(J4,$J$3:$J$8)</f>
        <v>2</v>
      </c>
      <c r="L4" s="17"/>
    </row>
    <row r="5" s="1" customFormat="1" ht="13.5" spans="1:12">
      <c r="A5" s="9">
        <v>3</v>
      </c>
      <c r="B5" s="10" t="s">
        <v>13</v>
      </c>
      <c r="C5" s="10" t="s">
        <v>14</v>
      </c>
      <c r="D5" s="11" t="s">
        <v>15</v>
      </c>
      <c r="E5" s="11" t="s">
        <v>18</v>
      </c>
      <c r="F5" s="11">
        <v>66.3</v>
      </c>
      <c r="G5" s="11">
        <f t="shared" si="0"/>
        <v>39.78</v>
      </c>
      <c r="H5" s="11">
        <v>82.73</v>
      </c>
      <c r="I5" s="13">
        <f t="shared" si="1"/>
        <v>33.092</v>
      </c>
      <c r="J5" s="14">
        <f t="shared" si="2"/>
        <v>72.872</v>
      </c>
      <c r="K5" s="15">
        <f>RANK(J5,$J$3:$J$8)</f>
        <v>3</v>
      </c>
      <c r="L5" s="17"/>
    </row>
    <row r="6" s="1" customFormat="1" ht="13.5" spans="1:12">
      <c r="A6" s="9">
        <v>4</v>
      </c>
      <c r="B6" s="10" t="s">
        <v>13</v>
      </c>
      <c r="C6" s="10" t="s">
        <v>14</v>
      </c>
      <c r="D6" s="11" t="s">
        <v>15</v>
      </c>
      <c r="E6" s="11" t="s">
        <v>19</v>
      </c>
      <c r="F6" s="11">
        <v>66.62</v>
      </c>
      <c r="G6" s="11">
        <f t="shared" si="0"/>
        <v>39.972</v>
      </c>
      <c r="H6" s="11">
        <v>81.396</v>
      </c>
      <c r="I6" s="13">
        <f t="shared" si="1"/>
        <v>32.5584</v>
      </c>
      <c r="J6" s="14">
        <f t="shared" si="2"/>
        <v>72.5304</v>
      </c>
      <c r="K6" s="15">
        <f>RANK(J6,$J$3:$J$8)</f>
        <v>4</v>
      </c>
      <c r="L6" s="17"/>
    </row>
    <row r="7" s="1" customFormat="1" ht="13.5" spans="1:12">
      <c r="A7" s="9">
        <v>5</v>
      </c>
      <c r="B7" s="10" t="s">
        <v>13</v>
      </c>
      <c r="C7" s="10" t="s">
        <v>14</v>
      </c>
      <c r="D7" s="11" t="s">
        <v>15</v>
      </c>
      <c r="E7" s="11" t="s">
        <v>20</v>
      </c>
      <c r="F7" s="11">
        <v>66.58</v>
      </c>
      <c r="G7" s="11">
        <f t="shared" si="0"/>
        <v>39.948</v>
      </c>
      <c r="H7" s="11">
        <v>81.01</v>
      </c>
      <c r="I7" s="13">
        <f t="shared" si="1"/>
        <v>32.404</v>
      </c>
      <c r="J7" s="14">
        <f t="shared" si="2"/>
        <v>72.352</v>
      </c>
      <c r="K7" s="15">
        <f>RANK(J7,$J$3:$J$8)</f>
        <v>5</v>
      </c>
      <c r="L7" s="17"/>
    </row>
    <row r="8" s="1" customFormat="1" ht="13.5" spans="1:12">
      <c r="A8" s="9">
        <v>6</v>
      </c>
      <c r="B8" s="10" t="s">
        <v>13</v>
      </c>
      <c r="C8" s="10" t="s">
        <v>14</v>
      </c>
      <c r="D8" s="11" t="s">
        <v>15</v>
      </c>
      <c r="E8" s="11" t="s">
        <v>21</v>
      </c>
      <c r="F8" s="11">
        <v>65.6</v>
      </c>
      <c r="G8" s="11">
        <f t="shared" si="0"/>
        <v>39.36</v>
      </c>
      <c r="H8" s="11">
        <v>81.578</v>
      </c>
      <c r="I8" s="13">
        <f t="shared" si="1"/>
        <v>32.6312</v>
      </c>
      <c r="J8" s="14">
        <f t="shared" si="2"/>
        <v>71.9912</v>
      </c>
      <c r="K8" s="15">
        <f>RANK(J8,$J$3:$J$8)</f>
        <v>6</v>
      </c>
      <c r="L8" s="17"/>
    </row>
    <row r="9" s="1" customFormat="1" ht="13.5" spans="1:12">
      <c r="A9" s="9">
        <v>7</v>
      </c>
      <c r="B9" s="10" t="s">
        <v>22</v>
      </c>
      <c r="C9" s="10" t="s">
        <v>14</v>
      </c>
      <c r="D9" s="11" t="s">
        <v>23</v>
      </c>
      <c r="E9" s="11" t="s">
        <v>24</v>
      </c>
      <c r="F9" s="11">
        <v>70.02</v>
      </c>
      <c r="G9" s="11">
        <f t="shared" si="0"/>
        <v>42.012</v>
      </c>
      <c r="H9" s="11">
        <v>82.024</v>
      </c>
      <c r="I9" s="13">
        <f t="shared" si="1"/>
        <v>32.8096</v>
      </c>
      <c r="J9" s="14">
        <f t="shared" si="2"/>
        <v>74.8216</v>
      </c>
      <c r="K9" s="18">
        <v>1</v>
      </c>
      <c r="L9" s="17"/>
    </row>
    <row r="10" s="1" customFormat="1" ht="13.5" spans="1:12">
      <c r="A10" s="9">
        <v>8</v>
      </c>
      <c r="B10" s="10" t="s">
        <v>22</v>
      </c>
      <c r="C10" s="10" t="s">
        <v>14</v>
      </c>
      <c r="D10" s="11" t="s">
        <v>23</v>
      </c>
      <c r="E10" s="11" t="s">
        <v>25</v>
      </c>
      <c r="F10" s="11">
        <v>64.98</v>
      </c>
      <c r="G10" s="11">
        <f t="shared" si="0"/>
        <v>38.988</v>
      </c>
      <c r="H10" s="11">
        <v>80.992</v>
      </c>
      <c r="I10" s="13">
        <f t="shared" si="1"/>
        <v>32.3968</v>
      </c>
      <c r="J10" s="14">
        <f t="shared" si="2"/>
        <v>71.3848</v>
      </c>
      <c r="K10" s="18">
        <v>2</v>
      </c>
      <c r="L10" s="17"/>
    </row>
    <row r="11" s="1" customFormat="1" ht="13.5" spans="1:12">
      <c r="A11" s="9">
        <v>9</v>
      </c>
      <c r="B11" s="10" t="s">
        <v>22</v>
      </c>
      <c r="C11" s="10" t="s">
        <v>14</v>
      </c>
      <c r="D11" s="11" t="s">
        <v>23</v>
      </c>
      <c r="E11" s="11" t="s">
        <v>26</v>
      </c>
      <c r="F11" s="11">
        <v>65.2</v>
      </c>
      <c r="G11" s="11">
        <f t="shared" si="0"/>
        <v>39.12</v>
      </c>
      <c r="H11" s="11">
        <v>80.272</v>
      </c>
      <c r="I11" s="13">
        <f t="shared" si="1"/>
        <v>32.1088</v>
      </c>
      <c r="J11" s="14">
        <f t="shared" si="2"/>
        <v>71.2288</v>
      </c>
      <c r="K11" s="18">
        <v>3</v>
      </c>
      <c r="L11" s="17"/>
    </row>
    <row r="12" s="1" customFormat="1" ht="13.5" spans="1:12">
      <c r="A12" s="9">
        <v>10</v>
      </c>
      <c r="B12" s="10" t="s">
        <v>27</v>
      </c>
      <c r="C12" s="10" t="s">
        <v>28</v>
      </c>
      <c r="D12" s="11" t="s">
        <v>29</v>
      </c>
      <c r="E12" s="11" t="s">
        <v>30</v>
      </c>
      <c r="F12" s="11">
        <v>67.04</v>
      </c>
      <c r="G12" s="11">
        <f t="shared" si="0"/>
        <v>40.224</v>
      </c>
      <c r="H12" s="11">
        <v>81.352</v>
      </c>
      <c r="I12" s="13">
        <f t="shared" si="1"/>
        <v>32.5408</v>
      </c>
      <c r="J12" s="14">
        <f t="shared" si="2"/>
        <v>72.7648</v>
      </c>
      <c r="K12" s="18">
        <v>1</v>
      </c>
      <c r="L12" s="17"/>
    </row>
    <row r="13" s="1" customFormat="1" ht="13.5" spans="1:12">
      <c r="A13" s="9">
        <v>11</v>
      </c>
      <c r="B13" s="10" t="s">
        <v>27</v>
      </c>
      <c r="C13" s="10" t="s">
        <v>28</v>
      </c>
      <c r="D13" s="11" t="s">
        <v>29</v>
      </c>
      <c r="E13" s="11" t="s">
        <v>31</v>
      </c>
      <c r="F13" s="11">
        <v>63.7</v>
      </c>
      <c r="G13" s="11">
        <f t="shared" si="0"/>
        <v>38.22</v>
      </c>
      <c r="H13" s="11">
        <v>80.31</v>
      </c>
      <c r="I13" s="13">
        <f t="shared" si="1"/>
        <v>32.124</v>
      </c>
      <c r="J13" s="14">
        <f t="shared" si="2"/>
        <v>70.344</v>
      </c>
      <c r="K13" s="18">
        <v>2</v>
      </c>
      <c r="L13" s="17"/>
    </row>
    <row r="14" s="1" customFormat="1" ht="13.5" spans="1:12">
      <c r="A14" s="9">
        <v>12</v>
      </c>
      <c r="B14" s="10" t="s">
        <v>27</v>
      </c>
      <c r="C14" s="10" t="s">
        <v>28</v>
      </c>
      <c r="D14" s="11" t="s">
        <v>29</v>
      </c>
      <c r="E14" s="11" t="s">
        <v>32</v>
      </c>
      <c r="F14" s="11">
        <v>62.08</v>
      </c>
      <c r="G14" s="11">
        <f t="shared" si="0"/>
        <v>37.248</v>
      </c>
      <c r="H14" s="11">
        <v>78.562</v>
      </c>
      <c r="I14" s="13">
        <f t="shared" si="1"/>
        <v>31.4248</v>
      </c>
      <c r="J14" s="14">
        <f t="shared" si="2"/>
        <v>68.6728</v>
      </c>
      <c r="K14" s="18">
        <v>3</v>
      </c>
      <c r="L14" s="17"/>
    </row>
    <row r="15" s="1" customFormat="1" ht="13.5" spans="1:12">
      <c r="A15" s="9">
        <v>13</v>
      </c>
      <c r="B15" s="10" t="s">
        <v>33</v>
      </c>
      <c r="C15" s="10" t="s">
        <v>14</v>
      </c>
      <c r="D15" s="11" t="s">
        <v>34</v>
      </c>
      <c r="E15" s="11" t="s">
        <v>35</v>
      </c>
      <c r="F15" s="11">
        <v>71.28</v>
      </c>
      <c r="G15" s="11">
        <f t="shared" si="0"/>
        <v>42.768</v>
      </c>
      <c r="H15" s="11">
        <v>83.034</v>
      </c>
      <c r="I15" s="13">
        <f t="shared" si="1"/>
        <v>33.2136</v>
      </c>
      <c r="J15" s="14">
        <f t="shared" si="2"/>
        <v>75.9816</v>
      </c>
      <c r="K15" s="18">
        <v>1</v>
      </c>
      <c r="L15" s="17"/>
    </row>
    <row r="16" s="1" customFormat="1" ht="13.5" spans="1:12">
      <c r="A16" s="9">
        <v>14</v>
      </c>
      <c r="B16" s="10" t="s">
        <v>33</v>
      </c>
      <c r="C16" s="10" t="s">
        <v>14</v>
      </c>
      <c r="D16" s="11" t="s">
        <v>34</v>
      </c>
      <c r="E16" s="11" t="s">
        <v>36</v>
      </c>
      <c r="F16" s="11">
        <v>68</v>
      </c>
      <c r="G16" s="11">
        <f t="shared" si="0"/>
        <v>40.8</v>
      </c>
      <c r="H16" s="11">
        <v>79.612</v>
      </c>
      <c r="I16" s="13">
        <f t="shared" si="1"/>
        <v>31.8448</v>
      </c>
      <c r="J16" s="14">
        <f t="shared" si="2"/>
        <v>72.6448</v>
      </c>
      <c r="K16" s="18">
        <v>2</v>
      </c>
      <c r="L16" s="17"/>
    </row>
    <row r="17" s="1" customFormat="1" ht="13.5" spans="1:12">
      <c r="A17" s="9">
        <v>15</v>
      </c>
      <c r="B17" s="10" t="s">
        <v>33</v>
      </c>
      <c r="C17" s="10" t="s">
        <v>14</v>
      </c>
      <c r="D17" s="11" t="s">
        <v>34</v>
      </c>
      <c r="E17" s="11" t="s">
        <v>37</v>
      </c>
      <c r="F17" s="11">
        <v>68.44</v>
      </c>
      <c r="G17" s="11">
        <f t="shared" si="0"/>
        <v>41.064</v>
      </c>
      <c r="H17" s="11">
        <v>78.828</v>
      </c>
      <c r="I17" s="13">
        <f t="shared" si="1"/>
        <v>31.5312</v>
      </c>
      <c r="J17" s="14">
        <f t="shared" si="2"/>
        <v>72.5952</v>
      </c>
      <c r="K17" s="18">
        <v>3</v>
      </c>
      <c r="L17" s="17"/>
    </row>
    <row r="18" s="1" customFormat="1" ht="13.5" spans="1:12">
      <c r="A18" s="9">
        <v>16</v>
      </c>
      <c r="B18" s="10" t="s">
        <v>38</v>
      </c>
      <c r="C18" s="10" t="s">
        <v>28</v>
      </c>
      <c r="D18" s="11" t="s">
        <v>39</v>
      </c>
      <c r="E18" s="11" t="s">
        <v>40</v>
      </c>
      <c r="F18" s="11">
        <v>62.96</v>
      </c>
      <c r="G18" s="11">
        <f t="shared" si="0"/>
        <v>37.776</v>
      </c>
      <c r="H18" s="11">
        <v>81.01</v>
      </c>
      <c r="I18" s="13">
        <f t="shared" si="1"/>
        <v>32.404</v>
      </c>
      <c r="J18" s="14">
        <f t="shared" si="2"/>
        <v>70.18</v>
      </c>
      <c r="K18" s="18">
        <v>1</v>
      </c>
      <c r="L18" s="17"/>
    </row>
    <row r="19" s="1" customFormat="1" ht="13.5" spans="1:12">
      <c r="A19" s="9">
        <v>17</v>
      </c>
      <c r="B19" s="10" t="s">
        <v>38</v>
      </c>
      <c r="C19" s="10" t="s">
        <v>28</v>
      </c>
      <c r="D19" s="11" t="s">
        <v>39</v>
      </c>
      <c r="E19" s="11" t="s">
        <v>41</v>
      </c>
      <c r="F19" s="11">
        <v>62.52</v>
      </c>
      <c r="G19" s="11">
        <f t="shared" si="0"/>
        <v>37.512</v>
      </c>
      <c r="H19" s="11">
        <v>79.796</v>
      </c>
      <c r="I19" s="13">
        <f t="shared" si="1"/>
        <v>31.9184</v>
      </c>
      <c r="J19" s="14">
        <f t="shared" si="2"/>
        <v>69.4304</v>
      </c>
      <c r="K19" s="18">
        <v>2</v>
      </c>
      <c r="L19" s="17"/>
    </row>
    <row r="20" s="1" customFormat="1" ht="13.5" spans="1:12">
      <c r="A20" s="9">
        <v>18</v>
      </c>
      <c r="B20" s="10" t="s">
        <v>38</v>
      </c>
      <c r="C20" s="10" t="s">
        <v>28</v>
      </c>
      <c r="D20" s="11" t="s">
        <v>39</v>
      </c>
      <c r="E20" s="11" t="s">
        <v>42</v>
      </c>
      <c r="F20" s="11">
        <v>61.12</v>
      </c>
      <c r="G20" s="11">
        <f t="shared" si="0"/>
        <v>36.672</v>
      </c>
      <c r="H20" s="11">
        <v>79.1</v>
      </c>
      <c r="I20" s="13">
        <f t="shared" si="1"/>
        <v>31.64</v>
      </c>
      <c r="J20" s="14">
        <f t="shared" si="2"/>
        <v>68.312</v>
      </c>
      <c r="K20" s="18">
        <v>3</v>
      </c>
      <c r="L20" s="17"/>
    </row>
    <row r="21" s="1" customFormat="1" ht="13.5" spans="1:12">
      <c r="A21" s="9">
        <v>19</v>
      </c>
      <c r="B21" s="10" t="s">
        <v>43</v>
      </c>
      <c r="C21" s="10" t="s">
        <v>44</v>
      </c>
      <c r="D21" s="11" t="s">
        <v>45</v>
      </c>
      <c r="E21" s="11" t="s">
        <v>46</v>
      </c>
      <c r="F21" s="11">
        <v>72.54</v>
      </c>
      <c r="G21" s="11">
        <f t="shared" si="0"/>
        <v>43.524</v>
      </c>
      <c r="H21" s="11">
        <v>80.074</v>
      </c>
      <c r="I21" s="13">
        <f t="shared" si="1"/>
        <v>32.0296</v>
      </c>
      <c r="J21" s="14">
        <f t="shared" si="2"/>
        <v>75.5536</v>
      </c>
      <c r="K21" s="18">
        <v>1</v>
      </c>
      <c r="L21" s="17"/>
    </row>
    <row r="22" s="1" customFormat="1" ht="13.5" spans="1:12">
      <c r="A22" s="9">
        <v>20</v>
      </c>
      <c r="B22" s="10" t="s">
        <v>43</v>
      </c>
      <c r="C22" s="10" t="s">
        <v>44</v>
      </c>
      <c r="D22" s="11" t="s">
        <v>45</v>
      </c>
      <c r="E22" s="11" t="s">
        <v>47</v>
      </c>
      <c r="F22" s="11">
        <v>70.7</v>
      </c>
      <c r="G22" s="11">
        <f t="shared" si="0"/>
        <v>42.42</v>
      </c>
      <c r="H22" s="11">
        <v>82.31</v>
      </c>
      <c r="I22" s="13">
        <f t="shared" si="1"/>
        <v>32.924</v>
      </c>
      <c r="J22" s="14">
        <f t="shared" si="2"/>
        <v>75.344</v>
      </c>
      <c r="K22" s="18">
        <v>2</v>
      </c>
      <c r="L22" s="17"/>
    </row>
    <row r="23" s="1" customFormat="1" ht="13.5" spans="1:12">
      <c r="A23" s="9">
        <v>21</v>
      </c>
      <c r="B23" s="10" t="s">
        <v>43</v>
      </c>
      <c r="C23" s="10" t="s">
        <v>44</v>
      </c>
      <c r="D23" s="11" t="s">
        <v>45</v>
      </c>
      <c r="E23" s="11" t="s">
        <v>48</v>
      </c>
      <c r="F23" s="11">
        <v>65.72</v>
      </c>
      <c r="G23" s="11">
        <f t="shared" si="0"/>
        <v>39.432</v>
      </c>
      <c r="H23" s="11">
        <v>81.156</v>
      </c>
      <c r="I23" s="13">
        <f t="shared" si="1"/>
        <v>32.4624</v>
      </c>
      <c r="J23" s="14">
        <f t="shared" si="2"/>
        <v>71.8944</v>
      </c>
      <c r="K23" s="18">
        <v>3</v>
      </c>
      <c r="L23" s="17"/>
    </row>
    <row r="24" s="1" customFormat="1" ht="13.5" spans="1:12">
      <c r="A24" s="9">
        <v>22</v>
      </c>
      <c r="B24" s="10" t="s">
        <v>49</v>
      </c>
      <c r="C24" s="10" t="s">
        <v>50</v>
      </c>
      <c r="D24" s="11" t="s">
        <v>51</v>
      </c>
      <c r="E24" s="11" t="s">
        <v>52</v>
      </c>
      <c r="F24" s="11">
        <v>66.34</v>
      </c>
      <c r="G24" s="11">
        <f t="shared" si="0"/>
        <v>39.804</v>
      </c>
      <c r="H24" s="11">
        <v>83.166</v>
      </c>
      <c r="I24" s="13">
        <f t="shared" si="1"/>
        <v>33.2664</v>
      </c>
      <c r="J24" s="14">
        <f t="shared" si="2"/>
        <v>73.0704</v>
      </c>
      <c r="K24" s="18">
        <v>1</v>
      </c>
      <c r="L24" s="17"/>
    </row>
    <row r="25" s="1" customFormat="1" ht="13.5" spans="1:12">
      <c r="A25" s="9">
        <v>23</v>
      </c>
      <c r="B25" s="10" t="s">
        <v>49</v>
      </c>
      <c r="C25" s="10" t="s">
        <v>50</v>
      </c>
      <c r="D25" s="11" t="s">
        <v>51</v>
      </c>
      <c r="E25" s="11" t="s">
        <v>53</v>
      </c>
      <c r="F25" s="11">
        <v>63.26</v>
      </c>
      <c r="G25" s="11">
        <f t="shared" si="0"/>
        <v>37.956</v>
      </c>
      <c r="H25" s="11">
        <v>81.898</v>
      </c>
      <c r="I25" s="13">
        <f t="shared" si="1"/>
        <v>32.7592</v>
      </c>
      <c r="J25" s="14">
        <f t="shared" si="2"/>
        <v>70.7152</v>
      </c>
      <c r="K25" s="18">
        <v>2</v>
      </c>
      <c r="L25" s="17"/>
    </row>
    <row r="26" s="1" customFormat="1" ht="13.5" spans="1:12">
      <c r="A26" s="9">
        <v>24</v>
      </c>
      <c r="B26" s="10" t="s">
        <v>49</v>
      </c>
      <c r="C26" s="10" t="s">
        <v>50</v>
      </c>
      <c r="D26" s="11" t="s">
        <v>51</v>
      </c>
      <c r="E26" s="11" t="s">
        <v>54</v>
      </c>
      <c r="F26" s="11">
        <v>59.64</v>
      </c>
      <c r="G26" s="11">
        <f t="shared" si="0"/>
        <v>35.784</v>
      </c>
      <c r="H26" s="11">
        <v>79.584</v>
      </c>
      <c r="I26" s="13">
        <f t="shared" si="1"/>
        <v>31.8336</v>
      </c>
      <c r="J26" s="14">
        <f t="shared" si="2"/>
        <v>67.6176</v>
      </c>
      <c r="K26" s="18">
        <v>3</v>
      </c>
      <c r="L26" s="17"/>
    </row>
    <row r="27" s="1" customFormat="1" ht="13.5" spans="1:12">
      <c r="A27" s="9">
        <v>25</v>
      </c>
      <c r="B27" s="10" t="s">
        <v>55</v>
      </c>
      <c r="C27" s="10" t="s">
        <v>56</v>
      </c>
      <c r="D27" s="11" t="s">
        <v>57</v>
      </c>
      <c r="E27" s="11" t="s">
        <v>58</v>
      </c>
      <c r="F27" s="11">
        <v>66.18</v>
      </c>
      <c r="G27" s="11">
        <f t="shared" si="0"/>
        <v>39.708</v>
      </c>
      <c r="H27" s="11">
        <v>81.142</v>
      </c>
      <c r="I27" s="13">
        <f t="shared" si="1"/>
        <v>32.4568</v>
      </c>
      <c r="J27" s="14">
        <f t="shared" si="2"/>
        <v>72.1648</v>
      </c>
      <c r="K27" s="18">
        <f t="shared" ref="K27:K35" si="3">RANK(J27,$J$27:$J$35)</f>
        <v>1</v>
      </c>
      <c r="L27" s="17"/>
    </row>
    <row r="28" s="1" customFormat="1" ht="13.5" spans="1:12">
      <c r="A28" s="9">
        <v>26</v>
      </c>
      <c r="B28" s="10" t="s">
        <v>55</v>
      </c>
      <c r="C28" s="10" t="s">
        <v>56</v>
      </c>
      <c r="D28" s="11" t="s">
        <v>57</v>
      </c>
      <c r="E28" s="11" t="s">
        <v>59</v>
      </c>
      <c r="F28" s="11">
        <v>63.12</v>
      </c>
      <c r="G28" s="11">
        <f t="shared" si="0"/>
        <v>37.872</v>
      </c>
      <c r="H28" s="11">
        <v>82.572</v>
      </c>
      <c r="I28" s="13">
        <f t="shared" si="1"/>
        <v>33.0288</v>
      </c>
      <c r="J28" s="14">
        <f t="shared" si="2"/>
        <v>70.9008</v>
      </c>
      <c r="K28" s="18">
        <f t="shared" si="3"/>
        <v>2</v>
      </c>
      <c r="L28" s="17"/>
    </row>
    <row r="29" s="1" customFormat="1" ht="13.5" spans="1:12">
      <c r="A29" s="9">
        <v>27</v>
      </c>
      <c r="B29" s="10" t="s">
        <v>55</v>
      </c>
      <c r="C29" s="10" t="s">
        <v>56</v>
      </c>
      <c r="D29" s="11" t="s">
        <v>57</v>
      </c>
      <c r="E29" s="11" t="s">
        <v>60</v>
      </c>
      <c r="F29" s="11">
        <v>62.68</v>
      </c>
      <c r="G29" s="11">
        <f t="shared" si="0"/>
        <v>37.608</v>
      </c>
      <c r="H29" s="11">
        <v>82.408</v>
      </c>
      <c r="I29" s="13">
        <f t="shared" si="1"/>
        <v>32.9632</v>
      </c>
      <c r="J29" s="14">
        <f t="shared" si="2"/>
        <v>70.5712</v>
      </c>
      <c r="K29" s="18">
        <f t="shared" si="3"/>
        <v>3</v>
      </c>
      <c r="L29" s="17"/>
    </row>
    <row r="30" s="1" customFormat="1" ht="13.5" spans="1:12">
      <c r="A30" s="9">
        <v>28</v>
      </c>
      <c r="B30" s="10" t="s">
        <v>55</v>
      </c>
      <c r="C30" s="10" t="s">
        <v>56</v>
      </c>
      <c r="D30" s="11" t="s">
        <v>57</v>
      </c>
      <c r="E30" s="11" t="s">
        <v>61</v>
      </c>
      <c r="F30" s="11">
        <v>62.86</v>
      </c>
      <c r="G30" s="11">
        <f t="shared" si="0"/>
        <v>37.716</v>
      </c>
      <c r="H30" s="11">
        <v>80.904</v>
      </c>
      <c r="I30" s="13">
        <f t="shared" si="1"/>
        <v>32.3616</v>
      </c>
      <c r="J30" s="14">
        <f t="shared" si="2"/>
        <v>70.0776</v>
      </c>
      <c r="K30" s="18">
        <f t="shared" si="3"/>
        <v>4</v>
      </c>
      <c r="L30" s="17"/>
    </row>
    <row r="31" s="1" customFormat="1" ht="13.5" spans="1:12">
      <c r="A31" s="9">
        <v>29</v>
      </c>
      <c r="B31" s="10" t="s">
        <v>55</v>
      </c>
      <c r="C31" s="10" t="s">
        <v>56</v>
      </c>
      <c r="D31" s="11" t="s">
        <v>57</v>
      </c>
      <c r="E31" s="11" t="s">
        <v>62</v>
      </c>
      <c r="F31" s="11">
        <v>61.9</v>
      </c>
      <c r="G31" s="11">
        <f t="shared" si="0"/>
        <v>37.14</v>
      </c>
      <c r="H31" s="11">
        <v>81.228</v>
      </c>
      <c r="I31" s="13">
        <f t="shared" si="1"/>
        <v>32.4912</v>
      </c>
      <c r="J31" s="14">
        <f t="shared" si="2"/>
        <v>69.6312</v>
      </c>
      <c r="K31" s="18">
        <f t="shared" si="3"/>
        <v>5</v>
      </c>
      <c r="L31" s="17"/>
    </row>
    <row r="32" s="1" customFormat="1" ht="13.5" spans="1:12">
      <c r="A32" s="9">
        <v>30</v>
      </c>
      <c r="B32" s="10" t="s">
        <v>55</v>
      </c>
      <c r="C32" s="10" t="s">
        <v>56</v>
      </c>
      <c r="D32" s="11" t="s">
        <v>57</v>
      </c>
      <c r="E32" s="11" t="s">
        <v>63</v>
      </c>
      <c r="F32" s="11">
        <v>60.38</v>
      </c>
      <c r="G32" s="11">
        <f t="shared" si="0"/>
        <v>36.228</v>
      </c>
      <c r="H32" s="11">
        <v>81.778</v>
      </c>
      <c r="I32" s="13">
        <f t="shared" si="1"/>
        <v>32.7112</v>
      </c>
      <c r="J32" s="14">
        <f t="shared" si="2"/>
        <v>68.9392</v>
      </c>
      <c r="K32" s="18">
        <f t="shared" si="3"/>
        <v>6</v>
      </c>
      <c r="L32" s="17"/>
    </row>
    <row r="33" s="1" customFormat="1" ht="13.5" spans="1:12">
      <c r="A33" s="9">
        <v>31</v>
      </c>
      <c r="B33" s="10" t="s">
        <v>55</v>
      </c>
      <c r="C33" s="10" t="s">
        <v>56</v>
      </c>
      <c r="D33" s="11" t="s">
        <v>57</v>
      </c>
      <c r="E33" s="11" t="s">
        <v>64</v>
      </c>
      <c r="F33" s="11">
        <v>60.84</v>
      </c>
      <c r="G33" s="11">
        <f t="shared" si="0"/>
        <v>36.504</v>
      </c>
      <c r="H33" s="11">
        <v>79.536</v>
      </c>
      <c r="I33" s="13">
        <f t="shared" si="1"/>
        <v>31.8144</v>
      </c>
      <c r="J33" s="14">
        <f t="shared" si="2"/>
        <v>68.3184</v>
      </c>
      <c r="K33" s="18">
        <f t="shared" si="3"/>
        <v>7</v>
      </c>
      <c r="L33" s="17"/>
    </row>
    <row r="34" s="1" customFormat="1" ht="13.5" spans="1:12">
      <c r="A34" s="9">
        <v>32</v>
      </c>
      <c r="B34" s="10" t="s">
        <v>55</v>
      </c>
      <c r="C34" s="10" t="s">
        <v>56</v>
      </c>
      <c r="D34" s="11" t="s">
        <v>57</v>
      </c>
      <c r="E34" s="11" t="s">
        <v>65</v>
      </c>
      <c r="F34" s="11">
        <v>60.8</v>
      </c>
      <c r="G34" s="11">
        <f t="shared" si="0"/>
        <v>36.48</v>
      </c>
      <c r="H34" s="11">
        <v>79.442</v>
      </c>
      <c r="I34" s="13">
        <f t="shared" si="1"/>
        <v>31.7768</v>
      </c>
      <c r="J34" s="14">
        <f t="shared" si="2"/>
        <v>68.2568</v>
      </c>
      <c r="K34" s="18">
        <f t="shared" si="3"/>
        <v>8</v>
      </c>
      <c r="L34" s="17"/>
    </row>
    <row r="35" s="1" customFormat="1" ht="13.5" spans="1:12">
      <c r="A35" s="9">
        <v>33</v>
      </c>
      <c r="B35" s="10" t="s">
        <v>55</v>
      </c>
      <c r="C35" s="10" t="s">
        <v>56</v>
      </c>
      <c r="D35" s="11" t="s">
        <v>57</v>
      </c>
      <c r="E35" s="11" t="s">
        <v>66</v>
      </c>
      <c r="F35" s="11">
        <v>60.34</v>
      </c>
      <c r="G35" s="11">
        <f t="shared" si="0"/>
        <v>36.204</v>
      </c>
      <c r="H35" s="11">
        <v>77.216</v>
      </c>
      <c r="I35" s="13">
        <f t="shared" si="1"/>
        <v>30.8864</v>
      </c>
      <c r="J35" s="14">
        <f t="shared" si="2"/>
        <v>67.0904</v>
      </c>
      <c r="K35" s="18">
        <f t="shared" si="3"/>
        <v>9</v>
      </c>
      <c r="L35" s="17"/>
    </row>
    <row r="36" s="1" customFormat="1" ht="13.5" spans="1:12">
      <c r="A36" s="9">
        <v>34</v>
      </c>
      <c r="B36" s="10" t="s">
        <v>67</v>
      </c>
      <c r="C36" s="10" t="s">
        <v>28</v>
      </c>
      <c r="D36" s="11" t="s">
        <v>68</v>
      </c>
      <c r="E36" s="11" t="s">
        <v>69</v>
      </c>
      <c r="F36" s="11">
        <v>67.82</v>
      </c>
      <c r="G36" s="11">
        <f t="shared" si="0"/>
        <v>40.692</v>
      </c>
      <c r="H36" s="11">
        <v>81.986</v>
      </c>
      <c r="I36" s="13">
        <f t="shared" si="1"/>
        <v>32.7944</v>
      </c>
      <c r="J36" s="14">
        <f t="shared" si="2"/>
        <v>73.4864</v>
      </c>
      <c r="K36" s="18">
        <v>1</v>
      </c>
      <c r="L36" s="17"/>
    </row>
    <row r="37" s="1" customFormat="1" ht="13.5" spans="1:12">
      <c r="A37" s="9">
        <v>35</v>
      </c>
      <c r="B37" s="10" t="s">
        <v>67</v>
      </c>
      <c r="C37" s="10" t="s">
        <v>28</v>
      </c>
      <c r="D37" s="11" t="s">
        <v>68</v>
      </c>
      <c r="E37" s="11" t="s">
        <v>70</v>
      </c>
      <c r="F37" s="11">
        <v>67.04</v>
      </c>
      <c r="G37" s="11">
        <f t="shared" si="0"/>
        <v>40.224</v>
      </c>
      <c r="H37" s="11">
        <v>80.704</v>
      </c>
      <c r="I37" s="13">
        <f t="shared" si="1"/>
        <v>32.2816</v>
      </c>
      <c r="J37" s="14">
        <f t="shared" si="2"/>
        <v>72.5056</v>
      </c>
      <c r="K37" s="18">
        <v>2</v>
      </c>
      <c r="L37" s="17"/>
    </row>
    <row r="38" s="1" customFormat="1" ht="13.5" spans="1:12">
      <c r="A38" s="9">
        <v>36</v>
      </c>
      <c r="B38" s="10" t="s">
        <v>67</v>
      </c>
      <c r="C38" s="10" t="s">
        <v>28</v>
      </c>
      <c r="D38" s="11" t="s">
        <v>68</v>
      </c>
      <c r="E38" s="11" t="s">
        <v>71</v>
      </c>
      <c r="F38" s="11">
        <v>66.58</v>
      </c>
      <c r="G38" s="11">
        <f t="shared" si="0"/>
        <v>39.948</v>
      </c>
      <c r="H38" s="11">
        <v>80.026</v>
      </c>
      <c r="I38" s="13">
        <f t="shared" si="1"/>
        <v>32.0104</v>
      </c>
      <c r="J38" s="14">
        <f t="shared" si="2"/>
        <v>71.9584</v>
      </c>
      <c r="K38" s="18">
        <v>3</v>
      </c>
      <c r="L38" s="17"/>
    </row>
    <row r="39" s="1" customFormat="1" ht="13.5" spans="1:12">
      <c r="A39" s="9">
        <v>37</v>
      </c>
      <c r="B39" s="10" t="s">
        <v>72</v>
      </c>
      <c r="C39" s="10" t="s">
        <v>28</v>
      </c>
      <c r="D39" s="11" t="s">
        <v>73</v>
      </c>
      <c r="E39" s="11" t="s">
        <v>74</v>
      </c>
      <c r="F39" s="11">
        <v>71.5</v>
      </c>
      <c r="G39" s="11">
        <f t="shared" si="0"/>
        <v>42.9</v>
      </c>
      <c r="H39" s="11">
        <v>81.744</v>
      </c>
      <c r="I39" s="13">
        <f t="shared" si="1"/>
        <v>32.6976</v>
      </c>
      <c r="J39" s="14">
        <f t="shared" si="2"/>
        <v>75.5976</v>
      </c>
      <c r="K39" s="18">
        <v>1</v>
      </c>
      <c r="L39" s="17"/>
    </row>
    <row r="40" s="1" customFormat="1" ht="13.5" spans="1:12">
      <c r="A40" s="9">
        <v>38</v>
      </c>
      <c r="B40" s="10" t="s">
        <v>72</v>
      </c>
      <c r="C40" s="10" t="s">
        <v>28</v>
      </c>
      <c r="D40" s="11" t="s">
        <v>73</v>
      </c>
      <c r="E40" s="11" t="s">
        <v>75</v>
      </c>
      <c r="F40" s="11">
        <v>65.2</v>
      </c>
      <c r="G40" s="11">
        <f t="shared" si="0"/>
        <v>39.12</v>
      </c>
      <c r="H40" s="11">
        <v>83.074</v>
      </c>
      <c r="I40" s="13">
        <f t="shared" si="1"/>
        <v>33.2296</v>
      </c>
      <c r="J40" s="14">
        <f t="shared" si="2"/>
        <v>72.3496</v>
      </c>
      <c r="K40" s="18">
        <v>2</v>
      </c>
      <c r="L40" s="17"/>
    </row>
    <row r="41" s="1" customFormat="1" ht="13.5" spans="1:12">
      <c r="A41" s="9">
        <v>39</v>
      </c>
      <c r="B41" s="10" t="s">
        <v>72</v>
      </c>
      <c r="C41" s="10" t="s">
        <v>28</v>
      </c>
      <c r="D41" s="11" t="s">
        <v>73</v>
      </c>
      <c r="E41" s="11" t="s">
        <v>76</v>
      </c>
      <c r="F41" s="11">
        <v>66.28</v>
      </c>
      <c r="G41" s="11">
        <f t="shared" si="0"/>
        <v>39.768</v>
      </c>
      <c r="H41" s="11">
        <v>80.628</v>
      </c>
      <c r="I41" s="13">
        <f t="shared" si="1"/>
        <v>32.2512</v>
      </c>
      <c r="J41" s="14">
        <f t="shared" si="2"/>
        <v>72.0192</v>
      </c>
      <c r="K41" s="18">
        <v>3</v>
      </c>
      <c r="L41" s="17"/>
    </row>
    <row r="42" s="1" customFormat="1" ht="13.5" spans="1:12">
      <c r="A42" s="9">
        <v>40</v>
      </c>
      <c r="B42" s="10" t="s">
        <v>77</v>
      </c>
      <c r="C42" s="10" t="s">
        <v>28</v>
      </c>
      <c r="D42" s="11" t="s">
        <v>78</v>
      </c>
      <c r="E42" s="11" t="s">
        <v>79</v>
      </c>
      <c r="F42" s="11">
        <v>70.68</v>
      </c>
      <c r="G42" s="11">
        <f t="shared" si="0"/>
        <v>42.408</v>
      </c>
      <c r="H42" s="11">
        <v>80.44</v>
      </c>
      <c r="I42" s="13">
        <f t="shared" si="1"/>
        <v>32.176</v>
      </c>
      <c r="J42" s="14">
        <f t="shared" si="2"/>
        <v>74.584</v>
      </c>
      <c r="K42" s="18">
        <v>1</v>
      </c>
      <c r="L42" s="17"/>
    </row>
    <row r="43" s="1" customFormat="1" ht="13.5" spans="1:12">
      <c r="A43" s="9">
        <v>41</v>
      </c>
      <c r="B43" s="10" t="s">
        <v>77</v>
      </c>
      <c r="C43" s="10" t="s">
        <v>28</v>
      </c>
      <c r="D43" s="11" t="s">
        <v>78</v>
      </c>
      <c r="E43" s="11" t="s">
        <v>80</v>
      </c>
      <c r="F43" s="11">
        <v>69.06</v>
      </c>
      <c r="G43" s="11">
        <f t="shared" si="0"/>
        <v>41.436</v>
      </c>
      <c r="H43" s="11">
        <v>80.226</v>
      </c>
      <c r="I43" s="13">
        <f t="shared" si="1"/>
        <v>32.0904</v>
      </c>
      <c r="J43" s="14">
        <f t="shared" si="2"/>
        <v>73.5264</v>
      </c>
      <c r="K43" s="18">
        <v>2</v>
      </c>
      <c r="L43" s="17"/>
    </row>
    <row r="44" s="1" customFormat="1" ht="13.5" spans="1:12">
      <c r="A44" s="9">
        <v>42</v>
      </c>
      <c r="B44" s="10" t="s">
        <v>77</v>
      </c>
      <c r="C44" s="10" t="s">
        <v>28</v>
      </c>
      <c r="D44" s="11" t="s">
        <v>78</v>
      </c>
      <c r="E44" s="11" t="s">
        <v>81</v>
      </c>
      <c r="F44" s="11">
        <v>60.66</v>
      </c>
      <c r="G44" s="11">
        <f t="shared" si="0"/>
        <v>36.396</v>
      </c>
      <c r="H44" s="11">
        <v>78.76</v>
      </c>
      <c r="I44" s="13">
        <f t="shared" si="1"/>
        <v>31.504</v>
      </c>
      <c r="J44" s="14">
        <f t="shared" si="2"/>
        <v>67.9</v>
      </c>
      <c r="K44" s="18">
        <v>3</v>
      </c>
      <c r="L44" s="17"/>
    </row>
    <row r="45" s="1" customFormat="1" ht="13.5" spans="1:12">
      <c r="A45" s="9">
        <v>43</v>
      </c>
      <c r="B45" s="10" t="s">
        <v>82</v>
      </c>
      <c r="C45" s="10" t="s">
        <v>28</v>
      </c>
      <c r="D45" s="11" t="s">
        <v>83</v>
      </c>
      <c r="E45" s="11" t="s">
        <v>84</v>
      </c>
      <c r="F45" s="11">
        <v>72.58</v>
      </c>
      <c r="G45" s="11">
        <f t="shared" si="0"/>
        <v>43.548</v>
      </c>
      <c r="H45" s="11">
        <v>81.622</v>
      </c>
      <c r="I45" s="13">
        <f t="shared" si="1"/>
        <v>32.6488</v>
      </c>
      <c r="J45" s="14">
        <f t="shared" si="2"/>
        <v>76.1968</v>
      </c>
      <c r="K45" s="18">
        <v>1</v>
      </c>
      <c r="L45" s="17"/>
    </row>
    <row r="46" s="1" customFormat="1" ht="13.5" spans="1:12">
      <c r="A46" s="9">
        <v>44</v>
      </c>
      <c r="B46" s="10" t="s">
        <v>82</v>
      </c>
      <c r="C46" s="10" t="s">
        <v>28</v>
      </c>
      <c r="D46" s="11" t="s">
        <v>83</v>
      </c>
      <c r="E46" s="11" t="s">
        <v>85</v>
      </c>
      <c r="F46" s="11">
        <v>67.26</v>
      </c>
      <c r="G46" s="11">
        <f t="shared" si="0"/>
        <v>40.356</v>
      </c>
      <c r="H46" s="11">
        <v>81.734</v>
      </c>
      <c r="I46" s="13">
        <f t="shared" si="1"/>
        <v>32.6936</v>
      </c>
      <c r="J46" s="14">
        <f t="shared" si="2"/>
        <v>73.0496</v>
      </c>
      <c r="K46" s="18">
        <v>2</v>
      </c>
      <c r="L46" s="17"/>
    </row>
    <row r="47" s="1" customFormat="1" ht="13.5" spans="1:12">
      <c r="A47" s="9">
        <v>45</v>
      </c>
      <c r="B47" s="10" t="s">
        <v>82</v>
      </c>
      <c r="C47" s="10" t="s">
        <v>28</v>
      </c>
      <c r="D47" s="11" t="s">
        <v>83</v>
      </c>
      <c r="E47" s="11" t="s">
        <v>86</v>
      </c>
      <c r="F47" s="11">
        <v>64.98</v>
      </c>
      <c r="G47" s="11">
        <f t="shared" si="0"/>
        <v>38.988</v>
      </c>
      <c r="H47" s="11">
        <v>79.044</v>
      </c>
      <c r="I47" s="13">
        <f t="shared" si="1"/>
        <v>31.6176</v>
      </c>
      <c r="J47" s="14">
        <f t="shared" si="2"/>
        <v>70.6056</v>
      </c>
      <c r="K47" s="18">
        <v>3</v>
      </c>
      <c r="L47" s="17"/>
    </row>
    <row r="48" s="1" customFormat="1" ht="13.5" spans="1:12">
      <c r="A48" s="9">
        <v>46</v>
      </c>
      <c r="B48" s="10" t="s">
        <v>82</v>
      </c>
      <c r="C48" s="10" t="s">
        <v>87</v>
      </c>
      <c r="D48" s="11" t="s">
        <v>88</v>
      </c>
      <c r="E48" s="11" t="s">
        <v>89</v>
      </c>
      <c r="F48" s="11">
        <v>63.1</v>
      </c>
      <c r="G48" s="11">
        <f t="shared" si="0"/>
        <v>37.86</v>
      </c>
      <c r="H48" s="11">
        <v>80.752</v>
      </c>
      <c r="I48" s="13">
        <f t="shared" si="1"/>
        <v>32.3008</v>
      </c>
      <c r="J48" s="14">
        <f t="shared" si="2"/>
        <v>70.1608</v>
      </c>
      <c r="K48" s="18">
        <v>1</v>
      </c>
      <c r="L48" s="17"/>
    </row>
    <row r="49" s="1" customFormat="1" ht="15" customHeight="1" spans="1:12">
      <c r="A49" s="9">
        <v>47</v>
      </c>
      <c r="B49" s="10" t="s">
        <v>82</v>
      </c>
      <c r="C49" s="10" t="s">
        <v>87</v>
      </c>
      <c r="D49" s="11" t="s">
        <v>88</v>
      </c>
      <c r="E49" s="11" t="s">
        <v>90</v>
      </c>
      <c r="F49" s="11">
        <v>61.52</v>
      </c>
      <c r="G49" s="11">
        <f t="shared" si="0"/>
        <v>36.912</v>
      </c>
      <c r="H49" s="11">
        <v>0</v>
      </c>
      <c r="I49" s="13">
        <f t="shared" si="1"/>
        <v>0</v>
      </c>
      <c r="J49" s="14">
        <f t="shared" si="2"/>
        <v>36.912</v>
      </c>
      <c r="K49" s="18">
        <v>2</v>
      </c>
      <c r="L49" s="19" t="s">
        <v>91</v>
      </c>
    </row>
    <row r="50" s="1" customFormat="1" spans="1:12">
      <c r="A50" s="9">
        <v>48</v>
      </c>
      <c r="B50" s="10" t="s">
        <v>82</v>
      </c>
      <c r="C50" s="10" t="s">
        <v>87</v>
      </c>
      <c r="D50" s="11" t="s">
        <v>88</v>
      </c>
      <c r="E50" s="11" t="s">
        <v>92</v>
      </c>
      <c r="F50" s="11">
        <v>54.06</v>
      </c>
      <c r="G50" s="11">
        <f t="shared" si="0"/>
        <v>32.436</v>
      </c>
      <c r="H50" s="11">
        <v>0</v>
      </c>
      <c r="I50" s="13">
        <f t="shared" si="1"/>
        <v>0</v>
      </c>
      <c r="J50" s="14">
        <f t="shared" si="2"/>
        <v>32.436</v>
      </c>
      <c r="K50" s="18">
        <v>3</v>
      </c>
      <c r="L50" s="19" t="s">
        <v>91</v>
      </c>
    </row>
    <row r="51" s="1" customFormat="1" spans="1:12">
      <c r="A51" s="9">
        <v>49</v>
      </c>
      <c r="B51" s="10" t="s">
        <v>55</v>
      </c>
      <c r="C51" s="10" t="s">
        <v>28</v>
      </c>
      <c r="D51" s="11" t="s">
        <v>93</v>
      </c>
      <c r="E51" s="11" t="s">
        <v>94</v>
      </c>
      <c r="F51" s="11">
        <v>59.62</v>
      </c>
      <c r="G51" s="11">
        <f t="shared" si="0"/>
        <v>35.772</v>
      </c>
      <c r="H51" s="11">
        <v>81.462</v>
      </c>
      <c r="I51" s="13">
        <f t="shared" si="1"/>
        <v>32.5848</v>
      </c>
      <c r="J51" s="14">
        <f t="shared" si="2"/>
        <v>68.3568</v>
      </c>
      <c r="K51" s="18">
        <v>1</v>
      </c>
      <c r="L51" s="17"/>
    </row>
    <row r="52" s="1" customFormat="1" ht="13.5" spans="1:12">
      <c r="A52" s="9">
        <v>50</v>
      </c>
      <c r="B52" s="10" t="s">
        <v>55</v>
      </c>
      <c r="C52" s="10" t="s">
        <v>28</v>
      </c>
      <c r="D52" s="11" t="s">
        <v>93</v>
      </c>
      <c r="E52" s="11" t="s">
        <v>95</v>
      </c>
      <c r="F52" s="11">
        <v>59.88</v>
      </c>
      <c r="G52" s="11">
        <f t="shared" si="0"/>
        <v>35.928</v>
      </c>
      <c r="H52" s="11">
        <v>80.818</v>
      </c>
      <c r="I52" s="13">
        <f t="shared" si="1"/>
        <v>32.3272</v>
      </c>
      <c r="J52" s="14">
        <f t="shared" si="2"/>
        <v>68.2552</v>
      </c>
      <c r="K52" s="18">
        <v>2</v>
      </c>
      <c r="L52" s="17"/>
    </row>
    <row r="53" s="1" customFormat="1" ht="13.5" spans="1:12">
      <c r="A53" s="9">
        <v>51</v>
      </c>
      <c r="B53" s="10" t="s">
        <v>55</v>
      </c>
      <c r="C53" s="10" t="s">
        <v>28</v>
      </c>
      <c r="D53" s="11" t="s">
        <v>93</v>
      </c>
      <c r="E53" s="11" t="s">
        <v>96</v>
      </c>
      <c r="F53" s="11">
        <v>57.58</v>
      </c>
      <c r="G53" s="11">
        <f t="shared" si="0"/>
        <v>34.548</v>
      </c>
      <c r="H53" s="11">
        <v>83.454</v>
      </c>
      <c r="I53" s="13">
        <f t="shared" si="1"/>
        <v>33.3816</v>
      </c>
      <c r="J53" s="14">
        <f t="shared" si="2"/>
        <v>67.9296</v>
      </c>
      <c r="K53" s="18">
        <v>3</v>
      </c>
      <c r="L53" s="17"/>
    </row>
    <row r="54" s="1" customFormat="1" ht="13.5" spans="1:12">
      <c r="A54" s="9">
        <v>52</v>
      </c>
      <c r="B54" s="10" t="s">
        <v>55</v>
      </c>
      <c r="C54" s="10" t="s">
        <v>28</v>
      </c>
      <c r="D54" s="11" t="s">
        <v>93</v>
      </c>
      <c r="E54" s="11" t="s">
        <v>97</v>
      </c>
      <c r="F54" s="11">
        <v>58.46</v>
      </c>
      <c r="G54" s="11">
        <f t="shared" si="0"/>
        <v>35.076</v>
      </c>
      <c r="H54" s="11">
        <v>81.316</v>
      </c>
      <c r="I54" s="13">
        <f t="shared" si="1"/>
        <v>32.5264</v>
      </c>
      <c r="J54" s="14">
        <f t="shared" si="2"/>
        <v>67.6024</v>
      </c>
      <c r="K54" s="18">
        <v>4</v>
      </c>
      <c r="L54" s="17"/>
    </row>
    <row r="55" s="1" customFormat="1" ht="13.5" spans="1:12">
      <c r="A55" s="9">
        <v>53</v>
      </c>
      <c r="B55" s="10" t="s">
        <v>55</v>
      </c>
      <c r="C55" s="10" t="s">
        <v>28</v>
      </c>
      <c r="D55" s="11" t="s">
        <v>93</v>
      </c>
      <c r="E55" s="11" t="s">
        <v>98</v>
      </c>
      <c r="F55" s="11">
        <v>58.84</v>
      </c>
      <c r="G55" s="11">
        <f t="shared" si="0"/>
        <v>35.304</v>
      </c>
      <c r="H55" s="11">
        <v>79.074</v>
      </c>
      <c r="I55" s="13">
        <f t="shared" si="1"/>
        <v>31.6296</v>
      </c>
      <c r="J55" s="14">
        <f t="shared" si="2"/>
        <v>66.9336</v>
      </c>
      <c r="K55" s="18">
        <v>5</v>
      </c>
      <c r="L55" s="17"/>
    </row>
    <row r="56" s="1" customFormat="1" ht="13.5" spans="1:12">
      <c r="A56" s="9">
        <v>54</v>
      </c>
      <c r="B56" s="10" t="s">
        <v>55</v>
      </c>
      <c r="C56" s="10" t="s">
        <v>28</v>
      </c>
      <c r="D56" s="11" t="s">
        <v>93</v>
      </c>
      <c r="E56" s="11" t="s">
        <v>99</v>
      </c>
      <c r="F56" s="11">
        <v>53.7</v>
      </c>
      <c r="G56" s="11">
        <f t="shared" si="0"/>
        <v>32.22</v>
      </c>
      <c r="H56" s="11">
        <v>80.668</v>
      </c>
      <c r="I56" s="13">
        <f t="shared" si="1"/>
        <v>32.2672</v>
      </c>
      <c r="J56" s="14">
        <f t="shared" si="2"/>
        <v>64.4872</v>
      </c>
      <c r="K56" s="18">
        <v>6</v>
      </c>
      <c r="L56" s="17"/>
    </row>
    <row r="57" s="1" customFormat="1" ht="13.5" spans="1:12">
      <c r="A57" s="9">
        <v>55</v>
      </c>
      <c r="B57" s="10" t="s">
        <v>100</v>
      </c>
      <c r="C57" s="10" t="s">
        <v>101</v>
      </c>
      <c r="D57" s="11" t="s">
        <v>102</v>
      </c>
      <c r="E57" s="11" t="s">
        <v>103</v>
      </c>
      <c r="F57" s="11">
        <v>71</v>
      </c>
      <c r="G57" s="11">
        <f t="shared" si="0"/>
        <v>42.6</v>
      </c>
      <c r="H57" s="11">
        <v>78.738</v>
      </c>
      <c r="I57" s="13">
        <f t="shared" si="1"/>
        <v>31.4952</v>
      </c>
      <c r="J57" s="14">
        <f t="shared" si="2"/>
        <v>74.0952</v>
      </c>
      <c r="K57" s="18">
        <v>1</v>
      </c>
      <c r="L57" s="17"/>
    </row>
    <row r="58" s="1" customFormat="1" ht="13.5" spans="1:12">
      <c r="A58" s="9">
        <v>56</v>
      </c>
      <c r="B58" s="10" t="s">
        <v>100</v>
      </c>
      <c r="C58" s="10" t="s">
        <v>101</v>
      </c>
      <c r="D58" s="11" t="s">
        <v>102</v>
      </c>
      <c r="E58" s="11" t="s">
        <v>104</v>
      </c>
      <c r="F58" s="11">
        <v>68</v>
      </c>
      <c r="G58" s="11">
        <f t="shared" si="0"/>
        <v>40.8</v>
      </c>
      <c r="H58" s="11">
        <v>77.538</v>
      </c>
      <c r="I58" s="13">
        <f t="shared" si="1"/>
        <v>31.0152</v>
      </c>
      <c r="J58" s="14">
        <f t="shared" si="2"/>
        <v>71.8152</v>
      </c>
      <c r="K58" s="18">
        <v>2</v>
      </c>
      <c r="L58" s="17"/>
    </row>
    <row r="59" s="1" customFormat="1" ht="13.5" spans="1:12">
      <c r="A59" s="9">
        <v>57</v>
      </c>
      <c r="B59" s="10" t="s">
        <v>100</v>
      </c>
      <c r="C59" s="10" t="s">
        <v>101</v>
      </c>
      <c r="D59" s="11" t="s">
        <v>102</v>
      </c>
      <c r="E59" s="11" t="s">
        <v>105</v>
      </c>
      <c r="F59" s="11">
        <v>63</v>
      </c>
      <c r="G59" s="11">
        <f t="shared" si="0"/>
        <v>37.8</v>
      </c>
      <c r="H59" s="11">
        <v>80.664</v>
      </c>
      <c r="I59" s="13">
        <f t="shared" si="1"/>
        <v>32.2656</v>
      </c>
      <c r="J59" s="14">
        <f t="shared" si="2"/>
        <v>70.0656</v>
      </c>
      <c r="K59" s="18">
        <v>3</v>
      </c>
      <c r="L59" s="17"/>
    </row>
    <row r="60" s="1" customFormat="1" ht="13.5" spans="1:12">
      <c r="A60" s="9">
        <v>58</v>
      </c>
      <c r="B60" s="10" t="s">
        <v>100</v>
      </c>
      <c r="C60" s="10" t="s">
        <v>101</v>
      </c>
      <c r="D60" s="11" t="s">
        <v>102</v>
      </c>
      <c r="E60" s="11" t="s">
        <v>106</v>
      </c>
      <c r="F60" s="11">
        <v>65</v>
      </c>
      <c r="G60" s="11">
        <f t="shared" si="0"/>
        <v>39</v>
      </c>
      <c r="H60" s="11">
        <v>75.284</v>
      </c>
      <c r="I60" s="13">
        <f t="shared" si="1"/>
        <v>30.1136</v>
      </c>
      <c r="J60" s="14">
        <f t="shared" si="2"/>
        <v>69.1136</v>
      </c>
      <c r="K60" s="18">
        <v>4</v>
      </c>
      <c r="L60" s="17"/>
    </row>
    <row r="61" s="1" customFormat="1" ht="13.5" spans="1:12">
      <c r="A61" s="9">
        <v>59</v>
      </c>
      <c r="B61" s="10" t="s">
        <v>100</v>
      </c>
      <c r="C61" s="10" t="s">
        <v>101</v>
      </c>
      <c r="D61" s="11" t="s">
        <v>102</v>
      </c>
      <c r="E61" s="11" t="s">
        <v>107</v>
      </c>
      <c r="F61" s="11">
        <v>62</v>
      </c>
      <c r="G61" s="11">
        <f t="shared" si="0"/>
        <v>37.2</v>
      </c>
      <c r="H61" s="11">
        <v>79.354</v>
      </c>
      <c r="I61" s="13">
        <f t="shared" si="1"/>
        <v>31.7416</v>
      </c>
      <c r="J61" s="14">
        <f t="shared" si="2"/>
        <v>68.9416</v>
      </c>
      <c r="K61" s="18">
        <v>5</v>
      </c>
      <c r="L61" s="17"/>
    </row>
    <row r="62" s="1" customFormat="1" ht="13.5" spans="1:12">
      <c r="A62" s="9">
        <v>60</v>
      </c>
      <c r="B62" s="10" t="s">
        <v>100</v>
      </c>
      <c r="C62" s="10" t="s">
        <v>101</v>
      </c>
      <c r="D62" s="11" t="s">
        <v>102</v>
      </c>
      <c r="E62" s="11" t="s">
        <v>108</v>
      </c>
      <c r="F62" s="11">
        <v>61</v>
      </c>
      <c r="G62" s="11">
        <f t="shared" si="0"/>
        <v>36.6</v>
      </c>
      <c r="H62" s="11">
        <v>79.81</v>
      </c>
      <c r="I62" s="13">
        <f t="shared" si="1"/>
        <v>31.924</v>
      </c>
      <c r="J62" s="14">
        <f t="shared" si="2"/>
        <v>68.524</v>
      </c>
      <c r="K62" s="18">
        <v>6</v>
      </c>
      <c r="L62" s="17"/>
    </row>
    <row r="63" s="1" customFormat="1" ht="13.5" spans="1:12">
      <c r="A63" s="9">
        <v>61</v>
      </c>
      <c r="B63" s="10" t="s">
        <v>100</v>
      </c>
      <c r="C63" s="10" t="s">
        <v>109</v>
      </c>
      <c r="D63" s="11" t="s">
        <v>110</v>
      </c>
      <c r="E63" s="11" t="s">
        <v>111</v>
      </c>
      <c r="F63" s="11">
        <v>54</v>
      </c>
      <c r="G63" s="11">
        <f t="shared" si="0"/>
        <v>32.4</v>
      </c>
      <c r="H63" s="11">
        <v>79.286</v>
      </c>
      <c r="I63" s="13">
        <f t="shared" si="1"/>
        <v>31.7144</v>
      </c>
      <c r="J63" s="14">
        <f t="shared" si="2"/>
        <v>64.1144</v>
      </c>
      <c r="K63" s="18">
        <v>1</v>
      </c>
      <c r="L63" s="17"/>
    </row>
    <row r="64" s="1" customFormat="1" ht="13.5" spans="1:12">
      <c r="A64" s="9">
        <v>62</v>
      </c>
      <c r="B64" s="10" t="s">
        <v>100</v>
      </c>
      <c r="C64" s="10" t="s">
        <v>112</v>
      </c>
      <c r="D64" s="11" t="s">
        <v>113</v>
      </c>
      <c r="E64" s="11" t="s">
        <v>114</v>
      </c>
      <c r="F64" s="11">
        <v>69</v>
      </c>
      <c r="G64" s="11">
        <f t="shared" si="0"/>
        <v>41.4</v>
      </c>
      <c r="H64" s="11">
        <v>80.084</v>
      </c>
      <c r="I64" s="13">
        <f t="shared" si="1"/>
        <v>32.0336</v>
      </c>
      <c r="J64" s="14">
        <f t="shared" si="2"/>
        <v>73.4336</v>
      </c>
      <c r="K64" s="18">
        <v>1</v>
      </c>
      <c r="L64" s="17"/>
    </row>
    <row r="65" s="1" customFormat="1" ht="13.5" spans="1:12">
      <c r="A65" s="9">
        <v>63</v>
      </c>
      <c r="B65" s="10" t="s">
        <v>100</v>
      </c>
      <c r="C65" s="10" t="s">
        <v>112</v>
      </c>
      <c r="D65" s="11" t="s">
        <v>113</v>
      </c>
      <c r="E65" s="11" t="s">
        <v>115</v>
      </c>
      <c r="F65" s="11">
        <v>53</v>
      </c>
      <c r="G65" s="11">
        <f t="shared" si="0"/>
        <v>31.8</v>
      </c>
      <c r="H65" s="11">
        <v>79.442</v>
      </c>
      <c r="I65" s="13">
        <f t="shared" si="1"/>
        <v>31.7768</v>
      </c>
      <c r="J65" s="14">
        <f t="shared" si="2"/>
        <v>63.5768</v>
      </c>
      <c r="K65" s="18">
        <v>2</v>
      </c>
      <c r="L65" s="17"/>
    </row>
    <row r="66" s="1" customFormat="1" ht="13.5" spans="1:12">
      <c r="A66" s="9">
        <v>64</v>
      </c>
      <c r="B66" s="10" t="s">
        <v>82</v>
      </c>
      <c r="C66" s="10" t="s">
        <v>116</v>
      </c>
      <c r="D66" s="11" t="s">
        <v>117</v>
      </c>
      <c r="E66" s="11" t="s">
        <v>118</v>
      </c>
      <c r="F66" s="11">
        <v>59</v>
      </c>
      <c r="G66" s="11">
        <f t="shared" si="0"/>
        <v>35.4</v>
      </c>
      <c r="H66" s="11">
        <v>77.718</v>
      </c>
      <c r="I66" s="13">
        <f t="shared" si="1"/>
        <v>31.0872</v>
      </c>
      <c r="J66" s="14">
        <f t="shared" si="2"/>
        <v>66.4872</v>
      </c>
      <c r="K66" s="18">
        <v>1</v>
      </c>
      <c r="L66" s="17"/>
    </row>
    <row r="67" s="1" customFormat="1" ht="13.5" spans="1:12">
      <c r="A67" s="9">
        <v>65</v>
      </c>
      <c r="B67" s="10" t="s">
        <v>82</v>
      </c>
      <c r="C67" s="10" t="s">
        <v>116</v>
      </c>
      <c r="D67" s="11" t="s">
        <v>117</v>
      </c>
      <c r="E67" s="11" t="s">
        <v>119</v>
      </c>
      <c r="F67" s="11">
        <v>53</v>
      </c>
      <c r="G67" s="11">
        <f t="shared" ref="G67:G97" si="4">F67*0.6</f>
        <v>31.8</v>
      </c>
      <c r="H67" s="11">
        <v>78.932</v>
      </c>
      <c r="I67" s="13">
        <f t="shared" ref="I67:I97" si="5">H67*0.4</f>
        <v>31.5728</v>
      </c>
      <c r="J67" s="14">
        <f t="shared" ref="J67:J97" si="6">G67+I67</f>
        <v>63.3728</v>
      </c>
      <c r="K67" s="18">
        <v>2</v>
      </c>
      <c r="L67" s="17"/>
    </row>
    <row r="68" s="1" customFormat="1" ht="13.5" spans="1:12">
      <c r="A68" s="9">
        <v>66</v>
      </c>
      <c r="B68" s="10" t="s">
        <v>82</v>
      </c>
      <c r="C68" s="10" t="s">
        <v>116</v>
      </c>
      <c r="D68" s="11" t="s">
        <v>117</v>
      </c>
      <c r="E68" s="11" t="s">
        <v>120</v>
      </c>
      <c r="F68" s="11">
        <v>53</v>
      </c>
      <c r="G68" s="11">
        <f t="shared" si="4"/>
        <v>31.8</v>
      </c>
      <c r="H68" s="11">
        <v>78.742</v>
      </c>
      <c r="I68" s="13">
        <f t="shared" si="5"/>
        <v>31.4968</v>
      </c>
      <c r="J68" s="14">
        <f t="shared" si="6"/>
        <v>63.2968</v>
      </c>
      <c r="K68" s="18">
        <v>3</v>
      </c>
      <c r="L68" s="17"/>
    </row>
    <row r="69" s="1" customFormat="1" ht="13.5" spans="1:12">
      <c r="A69" s="9">
        <v>67</v>
      </c>
      <c r="B69" s="10" t="s">
        <v>82</v>
      </c>
      <c r="C69" s="10" t="s">
        <v>116</v>
      </c>
      <c r="D69" s="11" t="s">
        <v>117</v>
      </c>
      <c r="E69" s="11" t="s">
        <v>121</v>
      </c>
      <c r="F69" s="11">
        <v>49</v>
      </c>
      <c r="G69" s="11">
        <f t="shared" si="4"/>
        <v>29.4</v>
      </c>
      <c r="H69" s="11">
        <v>80.01</v>
      </c>
      <c r="I69" s="13">
        <f t="shared" si="5"/>
        <v>32.004</v>
      </c>
      <c r="J69" s="14">
        <f t="shared" si="6"/>
        <v>61.404</v>
      </c>
      <c r="K69" s="18">
        <v>4</v>
      </c>
      <c r="L69" s="17"/>
    </row>
    <row r="70" s="1" customFormat="1" ht="13.5" spans="1:12">
      <c r="A70" s="9">
        <v>68</v>
      </c>
      <c r="B70" s="10" t="s">
        <v>82</v>
      </c>
      <c r="C70" s="10" t="s">
        <v>116</v>
      </c>
      <c r="D70" s="11" t="s">
        <v>117</v>
      </c>
      <c r="E70" s="11" t="s">
        <v>122</v>
      </c>
      <c r="F70" s="11">
        <v>48</v>
      </c>
      <c r="G70" s="11">
        <f t="shared" si="4"/>
        <v>28.8</v>
      </c>
      <c r="H70" s="11">
        <v>81.34</v>
      </c>
      <c r="I70" s="13">
        <f t="shared" si="5"/>
        <v>32.536</v>
      </c>
      <c r="J70" s="14">
        <f t="shared" si="6"/>
        <v>61.336</v>
      </c>
      <c r="K70" s="18">
        <v>5</v>
      </c>
      <c r="L70" s="17"/>
    </row>
    <row r="71" s="1" customFormat="1" ht="13.5" spans="1:12">
      <c r="A71" s="9">
        <v>69</v>
      </c>
      <c r="B71" s="10" t="s">
        <v>82</v>
      </c>
      <c r="C71" s="10" t="s">
        <v>116</v>
      </c>
      <c r="D71" s="11" t="s">
        <v>117</v>
      </c>
      <c r="E71" s="11" t="s">
        <v>123</v>
      </c>
      <c r="F71" s="11">
        <v>49</v>
      </c>
      <c r="G71" s="11">
        <f t="shared" si="4"/>
        <v>29.4</v>
      </c>
      <c r="H71" s="11">
        <v>77.348</v>
      </c>
      <c r="I71" s="13">
        <f t="shared" si="5"/>
        <v>30.9392</v>
      </c>
      <c r="J71" s="14">
        <f t="shared" si="6"/>
        <v>60.3392</v>
      </c>
      <c r="K71" s="18">
        <v>6</v>
      </c>
      <c r="L71" s="17"/>
    </row>
    <row r="72" s="1" customFormat="1" ht="13.5" spans="1:12">
      <c r="A72" s="9">
        <v>70</v>
      </c>
      <c r="B72" s="10" t="s">
        <v>82</v>
      </c>
      <c r="C72" s="10" t="s">
        <v>116</v>
      </c>
      <c r="D72" s="11" t="s">
        <v>117</v>
      </c>
      <c r="E72" s="11" t="s">
        <v>124</v>
      </c>
      <c r="F72" s="11">
        <v>47</v>
      </c>
      <c r="G72" s="11">
        <f t="shared" si="4"/>
        <v>28.2</v>
      </c>
      <c r="H72" s="11">
        <v>77.438</v>
      </c>
      <c r="I72" s="13">
        <f t="shared" si="5"/>
        <v>30.9752</v>
      </c>
      <c r="J72" s="14">
        <f t="shared" si="6"/>
        <v>59.1752</v>
      </c>
      <c r="K72" s="18">
        <v>7</v>
      </c>
      <c r="L72" s="17"/>
    </row>
    <row r="73" s="1" customFormat="1" ht="13.5" spans="1:12">
      <c r="A73" s="9">
        <v>71</v>
      </c>
      <c r="B73" s="10" t="s">
        <v>82</v>
      </c>
      <c r="C73" s="10" t="s">
        <v>116</v>
      </c>
      <c r="D73" s="11" t="s">
        <v>125</v>
      </c>
      <c r="E73" s="11" t="s">
        <v>126</v>
      </c>
      <c r="F73" s="11">
        <v>72</v>
      </c>
      <c r="G73" s="11">
        <f t="shared" si="4"/>
        <v>43.2</v>
      </c>
      <c r="H73" s="11">
        <v>79.936</v>
      </c>
      <c r="I73" s="13">
        <f t="shared" si="5"/>
        <v>31.9744</v>
      </c>
      <c r="J73" s="14">
        <f t="shared" si="6"/>
        <v>75.1744</v>
      </c>
      <c r="K73" s="18">
        <v>1</v>
      </c>
      <c r="L73" s="17"/>
    </row>
    <row r="74" s="1" customFormat="1" ht="13.5" spans="1:12">
      <c r="A74" s="9">
        <v>72</v>
      </c>
      <c r="B74" s="10" t="s">
        <v>82</v>
      </c>
      <c r="C74" s="10" t="s">
        <v>116</v>
      </c>
      <c r="D74" s="11" t="s">
        <v>125</v>
      </c>
      <c r="E74" s="11" t="s">
        <v>127</v>
      </c>
      <c r="F74" s="11">
        <v>62</v>
      </c>
      <c r="G74" s="11">
        <f t="shared" si="4"/>
        <v>37.2</v>
      </c>
      <c r="H74" s="11">
        <v>82.112</v>
      </c>
      <c r="I74" s="13">
        <f t="shared" si="5"/>
        <v>32.8448</v>
      </c>
      <c r="J74" s="14">
        <f t="shared" si="6"/>
        <v>70.0448</v>
      </c>
      <c r="K74" s="18">
        <v>2</v>
      </c>
      <c r="L74" s="17"/>
    </row>
    <row r="75" s="1" customFormat="1" ht="13.5" spans="1:12">
      <c r="A75" s="9">
        <v>73</v>
      </c>
      <c r="B75" s="10" t="s">
        <v>82</v>
      </c>
      <c r="C75" s="10" t="s">
        <v>116</v>
      </c>
      <c r="D75" s="11" t="s">
        <v>125</v>
      </c>
      <c r="E75" s="11" t="s">
        <v>128</v>
      </c>
      <c r="F75" s="11">
        <v>62</v>
      </c>
      <c r="G75" s="11">
        <f t="shared" si="4"/>
        <v>37.2</v>
      </c>
      <c r="H75" s="11">
        <v>76.038</v>
      </c>
      <c r="I75" s="13">
        <f t="shared" si="5"/>
        <v>30.4152</v>
      </c>
      <c r="J75" s="14">
        <f t="shared" si="6"/>
        <v>67.6152</v>
      </c>
      <c r="K75" s="18">
        <v>3</v>
      </c>
      <c r="L75" s="17"/>
    </row>
    <row r="76" s="1" customFormat="1" ht="13.5" spans="1:12">
      <c r="A76" s="9">
        <v>74</v>
      </c>
      <c r="B76" s="10" t="s">
        <v>82</v>
      </c>
      <c r="C76" s="10" t="s">
        <v>116</v>
      </c>
      <c r="D76" s="11" t="s">
        <v>125</v>
      </c>
      <c r="E76" s="11" t="s">
        <v>129</v>
      </c>
      <c r="F76" s="11">
        <v>58</v>
      </c>
      <c r="G76" s="11">
        <f t="shared" si="4"/>
        <v>34.8</v>
      </c>
      <c r="H76" s="11">
        <v>76.062</v>
      </c>
      <c r="I76" s="13">
        <f t="shared" si="5"/>
        <v>30.4248</v>
      </c>
      <c r="J76" s="14">
        <f t="shared" si="6"/>
        <v>65.2248</v>
      </c>
      <c r="K76" s="18">
        <v>4</v>
      </c>
      <c r="L76" s="17"/>
    </row>
    <row r="77" s="1" customFormat="1" ht="13.5" spans="1:12">
      <c r="A77" s="9">
        <v>75</v>
      </c>
      <c r="B77" s="10" t="s">
        <v>82</v>
      </c>
      <c r="C77" s="10" t="s">
        <v>116</v>
      </c>
      <c r="D77" s="11" t="s">
        <v>125</v>
      </c>
      <c r="E77" s="11" t="s">
        <v>130</v>
      </c>
      <c r="F77" s="11">
        <v>55</v>
      </c>
      <c r="G77" s="11">
        <f t="shared" si="4"/>
        <v>33</v>
      </c>
      <c r="H77" s="11">
        <v>78.122</v>
      </c>
      <c r="I77" s="13">
        <f t="shared" si="5"/>
        <v>31.2488</v>
      </c>
      <c r="J77" s="14">
        <f t="shared" si="6"/>
        <v>64.2488</v>
      </c>
      <c r="K77" s="18">
        <v>5</v>
      </c>
      <c r="L77" s="17"/>
    </row>
    <row r="78" s="1" customFormat="1" ht="13.5" spans="1:12">
      <c r="A78" s="9">
        <v>76</v>
      </c>
      <c r="B78" s="10" t="s">
        <v>82</v>
      </c>
      <c r="C78" s="10" t="s">
        <v>116</v>
      </c>
      <c r="D78" s="11" t="s">
        <v>125</v>
      </c>
      <c r="E78" s="11" t="s">
        <v>131</v>
      </c>
      <c r="F78" s="11">
        <v>55</v>
      </c>
      <c r="G78" s="11">
        <f t="shared" si="4"/>
        <v>33</v>
      </c>
      <c r="H78" s="11">
        <v>72.656</v>
      </c>
      <c r="I78" s="13">
        <f t="shared" si="5"/>
        <v>29.0624</v>
      </c>
      <c r="J78" s="14">
        <f t="shared" si="6"/>
        <v>62.0624</v>
      </c>
      <c r="K78" s="18">
        <v>6</v>
      </c>
      <c r="L78" s="17"/>
    </row>
    <row r="79" s="1" customFormat="1" ht="13.5" spans="1:12">
      <c r="A79" s="9">
        <v>77</v>
      </c>
      <c r="B79" s="10" t="s">
        <v>82</v>
      </c>
      <c r="C79" s="10" t="s">
        <v>132</v>
      </c>
      <c r="D79" s="11" t="s">
        <v>133</v>
      </c>
      <c r="E79" s="11" t="s">
        <v>134</v>
      </c>
      <c r="F79" s="11">
        <v>77</v>
      </c>
      <c r="G79" s="11">
        <f t="shared" si="4"/>
        <v>46.2</v>
      </c>
      <c r="H79" s="11">
        <v>82.436</v>
      </c>
      <c r="I79" s="13">
        <f t="shared" si="5"/>
        <v>32.9744</v>
      </c>
      <c r="J79" s="14">
        <f t="shared" si="6"/>
        <v>79.1744</v>
      </c>
      <c r="K79" s="18">
        <v>1</v>
      </c>
      <c r="L79" s="17"/>
    </row>
    <row r="80" s="1" customFormat="1" ht="13.5" spans="1:12">
      <c r="A80" s="9">
        <v>78</v>
      </c>
      <c r="B80" s="10" t="s">
        <v>82</v>
      </c>
      <c r="C80" s="10" t="s">
        <v>132</v>
      </c>
      <c r="D80" s="11" t="s">
        <v>133</v>
      </c>
      <c r="E80" s="11" t="s">
        <v>135</v>
      </c>
      <c r="F80" s="11">
        <v>76</v>
      </c>
      <c r="G80" s="11">
        <f t="shared" si="4"/>
        <v>45.6</v>
      </c>
      <c r="H80" s="11">
        <v>83.202</v>
      </c>
      <c r="I80" s="13">
        <f t="shared" si="5"/>
        <v>33.2808</v>
      </c>
      <c r="J80" s="14">
        <f t="shared" si="6"/>
        <v>78.8808</v>
      </c>
      <c r="K80" s="18">
        <v>2</v>
      </c>
      <c r="L80" s="17"/>
    </row>
    <row r="81" s="1" customFormat="1" ht="13.5" spans="1:12">
      <c r="A81" s="9">
        <v>79</v>
      </c>
      <c r="B81" s="10" t="s">
        <v>82</v>
      </c>
      <c r="C81" s="10" t="s">
        <v>132</v>
      </c>
      <c r="D81" s="11" t="s">
        <v>133</v>
      </c>
      <c r="E81" s="11" t="s">
        <v>136</v>
      </c>
      <c r="F81" s="11">
        <v>75</v>
      </c>
      <c r="G81" s="11">
        <f t="shared" si="4"/>
        <v>45</v>
      </c>
      <c r="H81" s="11">
        <v>81.45</v>
      </c>
      <c r="I81" s="13">
        <f t="shared" si="5"/>
        <v>32.58</v>
      </c>
      <c r="J81" s="14">
        <f t="shared" si="6"/>
        <v>77.58</v>
      </c>
      <c r="K81" s="18">
        <v>3</v>
      </c>
      <c r="L81" s="17"/>
    </row>
    <row r="82" s="1" customFormat="1" ht="13.5" spans="1:12">
      <c r="A82" s="9">
        <v>80</v>
      </c>
      <c r="B82" s="10" t="s">
        <v>82</v>
      </c>
      <c r="C82" s="10" t="s">
        <v>132</v>
      </c>
      <c r="D82" s="11" t="s">
        <v>133</v>
      </c>
      <c r="E82" s="11" t="s">
        <v>137</v>
      </c>
      <c r="F82" s="11">
        <v>77</v>
      </c>
      <c r="G82" s="11">
        <f t="shared" si="4"/>
        <v>46.2</v>
      </c>
      <c r="H82" s="11">
        <v>77.154</v>
      </c>
      <c r="I82" s="13">
        <f t="shared" si="5"/>
        <v>30.8616</v>
      </c>
      <c r="J82" s="14">
        <f t="shared" si="6"/>
        <v>77.0616</v>
      </c>
      <c r="K82" s="18">
        <v>4</v>
      </c>
      <c r="L82" s="17"/>
    </row>
    <row r="83" s="1" customFormat="1" ht="13.5" spans="1:12">
      <c r="A83" s="9">
        <v>81</v>
      </c>
      <c r="B83" s="10" t="s">
        <v>82</v>
      </c>
      <c r="C83" s="10" t="s">
        <v>132</v>
      </c>
      <c r="D83" s="11" t="s">
        <v>133</v>
      </c>
      <c r="E83" s="11" t="s">
        <v>138</v>
      </c>
      <c r="F83" s="11">
        <v>73</v>
      </c>
      <c r="G83" s="11">
        <f t="shared" si="4"/>
        <v>43.8</v>
      </c>
      <c r="H83" s="11">
        <v>76.346</v>
      </c>
      <c r="I83" s="13">
        <f t="shared" si="5"/>
        <v>30.5384</v>
      </c>
      <c r="J83" s="14">
        <f t="shared" si="6"/>
        <v>74.3384</v>
      </c>
      <c r="K83" s="18">
        <v>5</v>
      </c>
      <c r="L83" s="17"/>
    </row>
    <row r="84" s="1" customFormat="1" ht="13.5" spans="1:12">
      <c r="A84" s="9">
        <v>82</v>
      </c>
      <c r="B84" s="10" t="s">
        <v>82</v>
      </c>
      <c r="C84" s="10" t="s">
        <v>132</v>
      </c>
      <c r="D84" s="11" t="s">
        <v>133</v>
      </c>
      <c r="E84" s="11" t="s">
        <v>139</v>
      </c>
      <c r="F84" s="11">
        <v>72</v>
      </c>
      <c r="G84" s="11">
        <f t="shared" si="4"/>
        <v>43.2</v>
      </c>
      <c r="H84" s="11">
        <v>76.55</v>
      </c>
      <c r="I84" s="13">
        <f t="shared" si="5"/>
        <v>30.62</v>
      </c>
      <c r="J84" s="14">
        <f t="shared" si="6"/>
        <v>73.82</v>
      </c>
      <c r="K84" s="18">
        <v>6</v>
      </c>
      <c r="L84" s="17"/>
    </row>
    <row r="85" s="1" customFormat="1" ht="13.5" spans="1:12">
      <c r="A85" s="9">
        <v>83</v>
      </c>
      <c r="B85" s="10" t="s">
        <v>82</v>
      </c>
      <c r="C85" s="10" t="s">
        <v>140</v>
      </c>
      <c r="D85" s="11" t="s">
        <v>141</v>
      </c>
      <c r="E85" s="11" t="s">
        <v>142</v>
      </c>
      <c r="F85" s="11">
        <v>69</v>
      </c>
      <c r="G85" s="11">
        <f t="shared" si="4"/>
        <v>41.4</v>
      </c>
      <c r="H85" s="11">
        <v>84.658</v>
      </c>
      <c r="I85" s="13">
        <f t="shared" si="5"/>
        <v>33.8632</v>
      </c>
      <c r="J85" s="14">
        <f t="shared" si="6"/>
        <v>75.2632</v>
      </c>
      <c r="K85" s="18">
        <v>1</v>
      </c>
      <c r="L85" s="17"/>
    </row>
    <row r="86" s="1" customFormat="1" ht="13.5" spans="1:12">
      <c r="A86" s="9">
        <v>84</v>
      </c>
      <c r="B86" s="10" t="s">
        <v>82</v>
      </c>
      <c r="C86" s="10" t="s">
        <v>140</v>
      </c>
      <c r="D86" s="11" t="s">
        <v>141</v>
      </c>
      <c r="E86" s="11" t="s">
        <v>143</v>
      </c>
      <c r="F86" s="11">
        <v>69</v>
      </c>
      <c r="G86" s="11">
        <f t="shared" si="4"/>
        <v>41.4</v>
      </c>
      <c r="H86" s="11">
        <v>81.058</v>
      </c>
      <c r="I86" s="13">
        <f t="shared" si="5"/>
        <v>32.4232</v>
      </c>
      <c r="J86" s="14">
        <f t="shared" si="6"/>
        <v>73.8232</v>
      </c>
      <c r="K86" s="18">
        <v>2</v>
      </c>
      <c r="L86" s="17"/>
    </row>
    <row r="87" s="1" customFormat="1" ht="13.5" spans="1:12">
      <c r="A87" s="9">
        <v>85</v>
      </c>
      <c r="B87" s="10" t="s">
        <v>82</v>
      </c>
      <c r="C87" s="10" t="s">
        <v>140</v>
      </c>
      <c r="D87" s="11" t="s">
        <v>141</v>
      </c>
      <c r="E87" s="11" t="s">
        <v>144</v>
      </c>
      <c r="F87" s="11">
        <v>62</v>
      </c>
      <c r="G87" s="11">
        <f t="shared" si="4"/>
        <v>37.2</v>
      </c>
      <c r="H87" s="11">
        <v>78.74</v>
      </c>
      <c r="I87" s="13">
        <f t="shared" si="5"/>
        <v>31.496</v>
      </c>
      <c r="J87" s="14">
        <f t="shared" si="6"/>
        <v>68.696</v>
      </c>
      <c r="K87" s="18">
        <v>3</v>
      </c>
      <c r="L87" s="17"/>
    </row>
    <row r="88" s="1" customFormat="1" ht="13.5" spans="1:12">
      <c r="A88" s="9">
        <v>86</v>
      </c>
      <c r="B88" s="10" t="s">
        <v>145</v>
      </c>
      <c r="C88" s="10" t="s">
        <v>146</v>
      </c>
      <c r="D88" s="11" t="s">
        <v>147</v>
      </c>
      <c r="E88" s="11" t="s">
        <v>148</v>
      </c>
      <c r="F88" s="11">
        <v>63</v>
      </c>
      <c r="G88" s="11">
        <f t="shared" si="4"/>
        <v>37.8</v>
      </c>
      <c r="H88" s="11">
        <v>81.674</v>
      </c>
      <c r="I88" s="13">
        <f t="shared" si="5"/>
        <v>32.6696</v>
      </c>
      <c r="J88" s="14">
        <f t="shared" si="6"/>
        <v>70.4696</v>
      </c>
      <c r="K88" s="18">
        <v>1</v>
      </c>
      <c r="L88" s="17"/>
    </row>
    <row r="89" s="1" customFormat="1" ht="13.5" spans="1:12">
      <c r="A89" s="9">
        <v>87</v>
      </c>
      <c r="B89" s="10" t="s">
        <v>145</v>
      </c>
      <c r="C89" s="10" t="s">
        <v>146</v>
      </c>
      <c r="D89" s="11" t="s">
        <v>147</v>
      </c>
      <c r="E89" s="11" t="s">
        <v>149</v>
      </c>
      <c r="F89" s="11">
        <v>51</v>
      </c>
      <c r="G89" s="11">
        <f t="shared" si="4"/>
        <v>30.6</v>
      </c>
      <c r="H89" s="11">
        <v>80.08</v>
      </c>
      <c r="I89" s="13">
        <f t="shared" si="5"/>
        <v>32.032</v>
      </c>
      <c r="J89" s="14">
        <f t="shared" si="6"/>
        <v>62.632</v>
      </c>
      <c r="K89" s="18">
        <v>2</v>
      </c>
      <c r="L89" s="17"/>
    </row>
    <row r="90" s="1" customFormat="1" ht="13.5" spans="1:12">
      <c r="A90" s="9">
        <v>88</v>
      </c>
      <c r="B90" s="10" t="s">
        <v>145</v>
      </c>
      <c r="C90" s="10" t="s">
        <v>146</v>
      </c>
      <c r="D90" s="11" t="s">
        <v>147</v>
      </c>
      <c r="E90" s="11" t="s">
        <v>150</v>
      </c>
      <c r="F90" s="11">
        <v>46</v>
      </c>
      <c r="G90" s="11">
        <f t="shared" si="4"/>
        <v>27.6</v>
      </c>
      <c r="H90" s="11">
        <v>78.638</v>
      </c>
      <c r="I90" s="13">
        <f t="shared" si="5"/>
        <v>31.4552</v>
      </c>
      <c r="J90" s="14">
        <f t="shared" si="6"/>
        <v>59.0552</v>
      </c>
      <c r="K90" s="18">
        <v>3</v>
      </c>
      <c r="L90" s="17"/>
    </row>
    <row r="91" s="1" customFormat="1" ht="13.5" spans="1:12">
      <c r="A91" s="9">
        <v>89</v>
      </c>
      <c r="B91" s="21" t="s">
        <v>82</v>
      </c>
      <c r="C91" s="21" t="s">
        <v>151</v>
      </c>
      <c r="D91" s="22" t="s">
        <v>152</v>
      </c>
      <c r="E91" s="22" t="s">
        <v>153</v>
      </c>
      <c r="F91" s="22">
        <v>70</v>
      </c>
      <c r="G91" s="11">
        <f t="shared" si="4"/>
        <v>42</v>
      </c>
      <c r="H91" s="11">
        <v>78.038</v>
      </c>
      <c r="I91" s="13">
        <f t="shared" si="5"/>
        <v>31.2152</v>
      </c>
      <c r="J91" s="14">
        <f t="shared" si="6"/>
        <v>73.2152</v>
      </c>
      <c r="K91" s="18">
        <f t="shared" ref="K91:K97" si="7">RANK(J91,$J$91:$J$97)</f>
        <v>1</v>
      </c>
      <c r="L91" s="17"/>
    </row>
    <row r="92" s="1" customFormat="1" ht="13.5" spans="1:12">
      <c r="A92" s="9">
        <v>90</v>
      </c>
      <c r="B92" s="21" t="s">
        <v>82</v>
      </c>
      <c r="C92" s="21" t="s">
        <v>151</v>
      </c>
      <c r="D92" s="22" t="s">
        <v>152</v>
      </c>
      <c r="E92" s="22" t="s">
        <v>154</v>
      </c>
      <c r="F92" s="22">
        <v>60</v>
      </c>
      <c r="G92" s="11">
        <f t="shared" si="4"/>
        <v>36</v>
      </c>
      <c r="H92" s="11">
        <v>80.494</v>
      </c>
      <c r="I92" s="13">
        <f t="shared" si="5"/>
        <v>32.1976</v>
      </c>
      <c r="J92" s="14">
        <f t="shared" si="6"/>
        <v>68.1976</v>
      </c>
      <c r="K92" s="18">
        <f t="shared" si="7"/>
        <v>2</v>
      </c>
      <c r="L92" s="17"/>
    </row>
    <row r="93" s="1" customFormat="1" ht="13.5" spans="1:12">
      <c r="A93" s="9">
        <v>91</v>
      </c>
      <c r="B93" s="21" t="s">
        <v>82</v>
      </c>
      <c r="C93" s="21" t="s">
        <v>151</v>
      </c>
      <c r="D93" s="22" t="s">
        <v>152</v>
      </c>
      <c r="E93" s="22" t="s">
        <v>155</v>
      </c>
      <c r="F93" s="22">
        <v>57</v>
      </c>
      <c r="G93" s="11">
        <f t="shared" si="4"/>
        <v>34.2</v>
      </c>
      <c r="H93" s="11">
        <v>81.98</v>
      </c>
      <c r="I93" s="13">
        <f t="shared" si="5"/>
        <v>32.792</v>
      </c>
      <c r="J93" s="14">
        <f t="shared" si="6"/>
        <v>66.992</v>
      </c>
      <c r="K93" s="18">
        <f t="shared" si="7"/>
        <v>3</v>
      </c>
      <c r="L93" s="17"/>
    </row>
    <row r="94" s="1" customFormat="1" ht="13.5" spans="1:12">
      <c r="A94" s="9">
        <v>92</v>
      </c>
      <c r="B94" s="21" t="s">
        <v>82</v>
      </c>
      <c r="C94" s="21" t="s">
        <v>151</v>
      </c>
      <c r="D94" s="22" t="s">
        <v>152</v>
      </c>
      <c r="E94" s="22" t="s">
        <v>156</v>
      </c>
      <c r="F94" s="22">
        <v>57</v>
      </c>
      <c r="G94" s="11">
        <f t="shared" si="4"/>
        <v>34.2</v>
      </c>
      <c r="H94" s="11">
        <v>80.846</v>
      </c>
      <c r="I94" s="13">
        <f t="shared" si="5"/>
        <v>32.3384</v>
      </c>
      <c r="J94" s="14">
        <f t="shared" si="6"/>
        <v>66.5384</v>
      </c>
      <c r="K94" s="18">
        <f t="shared" si="7"/>
        <v>4</v>
      </c>
      <c r="L94" s="17"/>
    </row>
    <row r="95" s="1" customFormat="1" ht="13.5" spans="1:12">
      <c r="A95" s="9">
        <v>93</v>
      </c>
      <c r="B95" s="21" t="s">
        <v>82</v>
      </c>
      <c r="C95" s="21" t="s">
        <v>151</v>
      </c>
      <c r="D95" s="22" t="s">
        <v>152</v>
      </c>
      <c r="E95" s="22" t="s">
        <v>157</v>
      </c>
      <c r="F95" s="22">
        <v>55</v>
      </c>
      <c r="G95" s="11">
        <f t="shared" si="4"/>
        <v>33</v>
      </c>
      <c r="H95" s="11">
        <v>80.454</v>
      </c>
      <c r="I95" s="13">
        <f t="shared" si="5"/>
        <v>32.1816</v>
      </c>
      <c r="J95" s="14">
        <f t="shared" si="6"/>
        <v>65.1816</v>
      </c>
      <c r="K95" s="18">
        <f t="shared" si="7"/>
        <v>5</v>
      </c>
      <c r="L95" s="17"/>
    </row>
    <row r="96" s="1" customFormat="1" ht="13.5" spans="1:12">
      <c r="A96" s="9">
        <v>94</v>
      </c>
      <c r="B96" s="21" t="s">
        <v>82</v>
      </c>
      <c r="C96" s="21" t="s">
        <v>151</v>
      </c>
      <c r="D96" s="22" t="s">
        <v>152</v>
      </c>
      <c r="E96" s="22" t="s">
        <v>158</v>
      </c>
      <c r="F96" s="22">
        <v>54</v>
      </c>
      <c r="G96" s="11">
        <f t="shared" si="4"/>
        <v>32.4</v>
      </c>
      <c r="H96" s="11">
        <v>80.118</v>
      </c>
      <c r="I96" s="13">
        <f t="shared" si="5"/>
        <v>32.0472</v>
      </c>
      <c r="J96" s="14">
        <f t="shared" si="6"/>
        <v>64.4472</v>
      </c>
      <c r="K96" s="18">
        <f t="shared" si="7"/>
        <v>6</v>
      </c>
      <c r="L96" s="17"/>
    </row>
    <row r="97" s="1" customFormat="1" ht="13.5" spans="1:12">
      <c r="A97" s="9">
        <v>95</v>
      </c>
      <c r="B97" s="21" t="s">
        <v>82</v>
      </c>
      <c r="C97" s="21" t="s">
        <v>151</v>
      </c>
      <c r="D97" s="22" t="s">
        <v>152</v>
      </c>
      <c r="E97" s="22" t="s">
        <v>159</v>
      </c>
      <c r="F97" s="23">
        <v>55</v>
      </c>
      <c r="G97" s="11">
        <f t="shared" si="4"/>
        <v>33</v>
      </c>
      <c r="H97" s="11">
        <v>69.338</v>
      </c>
      <c r="I97" s="13">
        <f t="shared" si="5"/>
        <v>27.7352</v>
      </c>
      <c r="J97" s="14">
        <f t="shared" si="6"/>
        <v>60.7352</v>
      </c>
      <c r="K97" s="18">
        <f t="shared" si="7"/>
        <v>7</v>
      </c>
      <c r="L97" s="24"/>
    </row>
  </sheetData>
  <mergeCells count="1">
    <mergeCell ref="A1:L1"/>
  </mergeCells>
  <pageMargins left="0.118055555555556" right="0.196527777777778"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2024年下半年广安市公开考试招聘事业单位工作人员武胜考点总成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张婵</dc:creator>
  <cp:lastModifiedBy>张婵</cp:lastModifiedBy>
  <dcterms:created xsi:type="dcterms:W3CDTF">2024-12-30T02:41:00Z</dcterms:created>
  <dcterms:modified xsi:type="dcterms:W3CDTF">2024-12-30T02:51:43Z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1CF94C56744B4D109ABB55CF3FDE7DA9_11</vt:lpwstr>
  </property>
  <property fmtid="{D5CDD505-2E9C-101B-9397-08002B2CF9AE}" pid="3" name="KSOProductBuildVer">
    <vt:lpwstr>2052-12.1.0.19770</vt:lpwstr>
  </property>
</Properties>
</file>