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/>
  </bookViews>
  <sheets>
    <sheet name="拟聘人员名单" sheetId="10" r:id="rId1"/>
  </sheets>
  <definedNames>
    <definedName name="_xlnm._FilterDatabase" localSheetId="0" hidden="1">拟聘人员名单!$S$1:$S$64</definedName>
    <definedName name="_xlnm.Print_Titles" localSheetId="0">拟聘人员名单!$1:$2</definedName>
  </definedNames>
  <calcPr calcId="124519"/>
</workbook>
</file>

<file path=xl/calcChain.xml><?xml version="1.0" encoding="utf-8"?>
<calcChain xmlns="http://schemas.openxmlformats.org/spreadsheetml/2006/main">
  <c r="O64" i="10"/>
  <c r="Q64" s="1"/>
  <c r="O63"/>
  <c r="Q63" s="1"/>
  <c r="Q62"/>
  <c r="O61"/>
  <c r="Q61" s="1"/>
  <c r="O60"/>
  <c r="Q60" s="1"/>
  <c r="O59"/>
  <c r="Q59" s="1"/>
  <c r="O58"/>
  <c r="Q58" s="1"/>
  <c r="O57"/>
  <c r="Q57" s="1"/>
  <c r="O56"/>
  <c r="Q56" s="1"/>
  <c r="O55"/>
  <c r="Q55" s="1"/>
  <c r="O54"/>
  <c r="Q54" s="1"/>
  <c r="O53"/>
  <c r="Q53" s="1"/>
  <c r="O52"/>
  <c r="Q52" s="1"/>
  <c r="Q51"/>
  <c r="O50"/>
  <c r="Q50" s="1"/>
  <c r="O49"/>
  <c r="Q49" s="1"/>
  <c r="O48"/>
  <c r="Q48" s="1"/>
  <c r="O47"/>
  <c r="Q47" s="1"/>
  <c r="O46"/>
  <c r="Q46" s="1"/>
  <c r="O45"/>
  <c r="Q45" s="1"/>
  <c r="O44"/>
  <c r="Q44" s="1"/>
  <c r="Q43"/>
  <c r="O43"/>
  <c r="O42"/>
  <c r="Q42" s="1"/>
  <c r="O41"/>
  <c r="Q41" s="1"/>
  <c r="O40"/>
  <c r="Q40" s="1"/>
  <c r="O39"/>
  <c r="Q39" s="1"/>
  <c r="O38"/>
  <c r="Q38" s="1"/>
  <c r="O37"/>
  <c r="Q37" s="1"/>
  <c r="O36"/>
  <c r="Q36" s="1"/>
  <c r="O35"/>
  <c r="Q35" s="1"/>
  <c r="O34"/>
  <c r="Q34" s="1"/>
  <c r="O33"/>
  <c r="Q33" s="1"/>
  <c r="O32"/>
  <c r="Q32" s="1"/>
  <c r="O31"/>
  <c r="Q31" s="1"/>
  <c r="O30"/>
  <c r="Q30" s="1"/>
  <c r="O29"/>
  <c r="Q29" s="1"/>
  <c r="O28"/>
  <c r="Q28" s="1"/>
  <c r="O27"/>
  <c r="Q27" s="1"/>
  <c r="O26"/>
  <c r="Q26" s="1"/>
  <c r="O25"/>
  <c r="Q25" s="1"/>
  <c r="O24"/>
  <c r="Q24" s="1"/>
  <c r="O23"/>
  <c r="Q23" s="1"/>
  <c r="O22"/>
  <c r="Q22" s="1"/>
  <c r="O21"/>
  <c r="Q21" s="1"/>
  <c r="O20"/>
  <c r="Q20" s="1"/>
  <c r="O19"/>
  <c r="Q19" s="1"/>
  <c r="O18"/>
  <c r="Q18" s="1"/>
  <c r="O17"/>
  <c r="Q17" s="1"/>
  <c r="O16"/>
  <c r="Q16" s="1"/>
  <c r="O15"/>
  <c r="Q15" s="1"/>
  <c r="O14"/>
  <c r="Q14" s="1"/>
  <c r="O13"/>
  <c r="Q13" s="1"/>
  <c r="O12"/>
  <c r="Q12" s="1"/>
  <c r="O11"/>
  <c r="Q11" s="1"/>
  <c r="O10"/>
  <c r="Q10" s="1"/>
  <c r="O9"/>
  <c r="Q9" s="1"/>
  <c r="O8"/>
  <c r="Q8" s="1"/>
  <c r="O7"/>
  <c r="Q7" s="1"/>
  <c r="O6"/>
  <c r="Q6" s="1"/>
  <c r="O5"/>
  <c r="Q5" s="1"/>
  <c r="O4"/>
  <c r="Q4" s="1"/>
  <c r="O3"/>
  <c r="Q3" s="1"/>
</calcChain>
</file>

<file path=xl/sharedStrings.xml><?xml version="1.0" encoding="utf-8"?>
<sst xmlns="http://schemas.openxmlformats.org/spreadsheetml/2006/main" count="803" uniqueCount="377">
  <si>
    <t>冕宁县2022年事业单位公开考试招聘工作人员拟聘人员名单</t>
  </si>
  <si>
    <t>序号</t>
  </si>
  <si>
    <t>面试号</t>
  </si>
  <si>
    <t>姓名</t>
  </si>
  <si>
    <t>准考证号</t>
  </si>
  <si>
    <t>性别</t>
  </si>
  <si>
    <t>报考单位</t>
  </si>
  <si>
    <t>报考岗位</t>
  </si>
  <si>
    <t>岗位编码</t>
  </si>
  <si>
    <t>笔试成绩</t>
  </si>
  <si>
    <t>政策性加分</t>
  </si>
  <si>
    <t>笔试总成绩</t>
  </si>
  <si>
    <t>面试成绩</t>
  </si>
  <si>
    <t>考试总成绩</t>
  </si>
  <si>
    <t>考试总成绩排名</t>
  </si>
  <si>
    <t>体检结果</t>
  </si>
  <si>
    <t>政审结果</t>
  </si>
  <si>
    <t>出生年月</t>
  </si>
  <si>
    <t>01</t>
  </si>
  <si>
    <t>李明</t>
  </si>
  <si>
    <t>4119090100126</t>
  </si>
  <si>
    <t>女</t>
  </si>
  <si>
    <t>冕宁县网络舆情中心</t>
  </si>
  <si>
    <t>工作人员</t>
  </si>
  <si>
    <t>1909010101</t>
  </si>
  <si>
    <t>合格</t>
  </si>
  <si>
    <t>1995.11</t>
  </si>
  <si>
    <t>大学本科</t>
  </si>
  <si>
    <t>攀枝花学院</t>
  </si>
  <si>
    <t>法学</t>
  </si>
  <si>
    <t>02</t>
  </si>
  <si>
    <t>卢尚金</t>
  </si>
  <si>
    <t>4119090100117</t>
  </si>
  <si>
    <t>男</t>
  </si>
  <si>
    <t>1996.10</t>
  </si>
  <si>
    <t>成都理工大学</t>
  </si>
  <si>
    <t>社会工作</t>
  </si>
  <si>
    <t>03</t>
  </si>
  <si>
    <t>庞忠渝</t>
  </si>
  <si>
    <t>4119090100205</t>
  </si>
  <si>
    <t>会计</t>
  </si>
  <si>
    <t>1909010102</t>
  </si>
  <si>
    <t>1997.07</t>
  </si>
  <si>
    <t>西南财经大学天府学院</t>
  </si>
  <si>
    <t>财务管理</t>
  </si>
  <si>
    <t>04</t>
  </si>
  <si>
    <t>付孟夏</t>
  </si>
  <si>
    <t>4119090100304</t>
  </si>
  <si>
    <t>冕宁县机构编制信息中心</t>
  </si>
  <si>
    <t>1909020101</t>
  </si>
  <si>
    <t>1995.05</t>
  </si>
  <si>
    <t>宜宾学院</t>
  </si>
  <si>
    <t>05</t>
  </si>
  <si>
    <t>李顺珍</t>
  </si>
  <si>
    <t>4119090100802</t>
  </si>
  <si>
    <t>中共冕宁县委党校</t>
  </si>
  <si>
    <t>教师</t>
  </si>
  <si>
    <t>1909030101</t>
  </si>
  <si>
    <t>1999.07</t>
  </si>
  <si>
    <t>四川农业大学</t>
  </si>
  <si>
    <t>06</t>
  </si>
  <si>
    <t>阿孙体尔</t>
  </si>
  <si>
    <t>4119090100608</t>
  </si>
  <si>
    <t>1997.09</t>
  </si>
  <si>
    <t>内江师范学院</t>
  </si>
  <si>
    <t>07</t>
  </si>
  <si>
    <t>杨孟德</t>
  </si>
  <si>
    <t>4119090100526</t>
  </si>
  <si>
    <t>1997.12</t>
  </si>
  <si>
    <t>汉语言文学</t>
  </si>
  <si>
    <t>08</t>
  </si>
  <si>
    <t>张晖悦</t>
  </si>
  <si>
    <t>4119090100616</t>
  </si>
  <si>
    <t>1999.08</t>
  </si>
  <si>
    <t>西南科技大学</t>
  </si>
  <si>
    <t>09</t>
  </si>
  <si>
    <t>余俊茹</t>
  </si>
  <si>
    <t>4119090100830</t>
  </si>
  <si>
    <t>冕宁县妇女儿童中心</t>
  </si>
  <si>
    <t>1909040101</t>
  </si>
  <si>
    <t>1994.10</t>
  </si>
  <si>
    <t>四川师范大学</t>
  </si>
  <si>
    <t>10</t>
  </si>
  <si>
    <t>曾莹</t>
  </si>
  <si>
    <t>4119090100907</t>
  </si>
  <si>
    <t>1909040102</t>
  </si>
  <si>
    <t>1998.07</t>
  </si>
  <si>
    <t>西南交通大学希望学院</t>
  </si>
  <si>
    <t>审计学</t>
  </si>
  <si>
    <t>11</t>
  </si>
  <si>
    <t>王泽雄</t>
  </si>
  <si>
    <t>4119090101021</t>
  </si>
  <si>
    <t>1909040103</t>
  </si>
  <si>
    <t>成都信息工程大学</t>
  </si>
  <si>
    <t>物流管理</t>
  </si>
  <si>
    <t>12</t>
  </si>
  <si>
    <t>夏西</t>
  </si>
  <si>
    <t>4119090101213</t>
  </si>
  <si>
    <t>冕宁县科学技术协会</t>
  </si>
  <si>
    <t>1909050101</t>
  </si>
  <si>
    <t>1993.08</t>
  </si>
  <si>
    <t>西南石油大学</t>
  </si>
  <si>
    <t>会计学</t>
  </si>
  <si>
    <t>13</t>
  </si>
  <si>
    <t>许磊</t>
  </si>
  <si>
    <t>4119090101215</t>
  </si>
  <si>
    <t>冕宁县工业集中区企业服务中心</t>
  </si>
  <si>
    <t>工作
人员</t>
  </si>
  <si>
    <t>1909060101</t>
  </si>
  <si>
    <t>1993.01</t>
  </si>
  <si>
    <t>西昌学院</t>
  </si>
  <si>
    <t>14</t>
  </si>
  <si>
    <t>邓明会</t>
  </si>
  <si>
    <t>4119090101219</t>
  </si>
  <si>
    <t>1909060102</t>
  </si>
  <si>
    <t>2000.08</t>
  </si>
  <si>
    <t>15</t>
  </si>
  <si>
    <t>古伊然</t>
  </si>
  <si>
    <t>4119090101226</t>
  </si>
  <si>
    <t>冕宁县价格认证中心</t>
  </si>
  <si>
    <t>1909070101</t>
  </si>
  <si>
    <t>电子科技大学</t>
  </si>
  <si>
    <t>16</t>
  </si>
  <si>
    <t>吉布衣布木</t>
  </si>
  <si>
    <t>4119090101412</t>
  </si>
  <si>
    <t>冕宁县工商业联合服务中心</t>
  </si>
  <si>
    <t>1909070201</t>
  </si>
  <si>
    <t>西华大学</t>
  </si>
  <si>
    <t>英语</t>
  </si>
  <si>
    <t>17</t>
  </si>
  <si>
    <t>贾轶璞</t>
  </si>
  <si>
    <t>4119090101508</t>
  </si>
  <si>
    <t>1909070202</t>
  </si>
  <si>
    <t>1998.08</t>
  </si>
  <si>
    <t>18</t>
  </si>
  <si>
    <t>刘晓莲</t>
  </si>
  <si>
    <t>4119090101523</t>
  </si>
  <si>
    <t>冕宁县城乡居民社会养老保险中心</t>
  </si>
  <si>
    <t>1909080101</t>
  </si>
  <si>
    <t>1995.08</t>
  </si>
  <si>
    <t>四川旅游学院</t>
  </si>
  <si>
    <t>酒店管理</t>
  </si>
  <si>
    <t>19</t>
  </si>
  <si>
    <t>杨梅</t>
  </si>
  <si>
    <t>4119090101727</t>
  </si>
  <si>
    <t>1909080102</t>
  </si>
  <si>
    <t>1995.01</t>
  </si>
  <si>
    <t>20</t>
  </si>
  <si>
    <t>邓围</t>
  </si>
  <si>
    <t>4119090101906</t>
  </si>
  <si>
    <t>冕宁县乡村建设发展中心</t>
  </si>
  <si>
    <t>1909090101</t>
  </si>
  <si>
    <t>1994.11</t>
  </si>
  <si>
    <t>投资理财</t>
  </si>
  <si>
    <t>21</t>
  </si>
  <si>
    <t>何岚</t>
  </si>
  <si>
    <t>4119090101924</t>
  </si>
  <si>
    <t>1909090102</t>
  </si>
  <si>
    <t>1997.04</t>
  </si>
  <si>
    <t>水利水电工程</t>
  </si>
  <si>
    <t>22</t>
  </si>
  <si>
    <t>什义阿果</t>
  </si>
  <si>
    <t>4119090102020</t>
  </si>
  <si>
    <t>冕宁县土肥站</t>
  </si>
  <si>
    <t>1909090201</t>
  </si>
  <si>
    <t>1996.11</t>
  </si>
  <si>
    <t>西华师范大学</t>
  </si>
  <si>
    <t>地理信息科学</t>
  </si>
  <si>
    <t>23</t>
  </si>
  <si>
    <t>兰颖</t>
  </si>
  <si>
    <t>4119090102103</t>
  </si>
  <si>
    <t>冕宁县退役军人服务中心</t>
  </si>
  <si>
    <t>1909100101</t>
  </si>
  <si>
    <t>1997.06</t>
  </si>
  <si>
    <t>四川轻化工大学</t>
  </si>
  <si>
    <t>劳动与社会保障</t>
  </si>
  <si>
    <t>24</t>
  </si>
  <si>
    <t>杨茜</t>
  </si>
  <si>
    <t>4119090102118</t>
  </si>
  <si>
    <t>冕宁县财政投资评审中心</t>
  </si>
  <si>
    <t>1909110101</t>
  </si>
  <si>
    <t>1995.02</t>
  </si>
  <si>
    <t>四川师范大学成都学院</t>
  </si>
  <si>
    <t>工程造价</t>
  </si>
  <si>
    <t>25</t>
  </si>
  <si>
    <t>陈俊怡</t>
  </si>
  <si>
    <t>4119090102204</t>
  </si>
  <si>
    <t>1999.12</t>
  </si>
  <si>
    <t>26</t>
  </si>
  <si>
    <t>陈洪林</t>
  </si>
  <si>
    <t>4119090102315</t>
  </si>
  <si>
    <t>1909110102</t>
  </si>
  <si>
    <t>1994.05</t>
  </si>
  <si>
    <t>四川大学锦江学院</t>
  </si>
  <si>
    <t>土木工程</t>
  </si>
  <si>
    <t>27</t>
  </si>
  <si>
    <t>安尔果</t>
  </si>
  <si>
    <t>4119090102321</t>
  </si>
  <si>
    <t>冕宁县综合消防应急救援中队</t>
  </si>
  <si>
    <t>1909120101</t>
  </si>
  <si>
    <t>1993.05</t>
  </si>
  <si>
    <t>28</t>
  </si>
  <si>
    <t>李智</t>
  </si>
  <si>
    <t>4119090102318</t>
  </si>
  <si>
    <t>1993.04</t>
  </si>
  <si>
    <t>29</t>
  </si>
  <si>
    <t>吉地使聪</t>
  </si>
  <si>
    <t>4119090102410</t>
  </si>
  <si>
    <t>1909120102</t>
  </si>
  <si>
    <t>国家开放大学</t>
  </si>
  <si>
    <t>计算机科学与技术</t>
  </si>
  <si>
    <t>30</t>
  </si>
  <si>
    <t>地的阿三莫</t>
  </si>
  <si>
    <t>4119090102421</t>
  </si>
  <si>
    <t>冕宁县流动人口工作服务中心</t>
  </si>
  <si>
    <t>1909130101</t>
  </si>
  <si>
    <t>1996.02</t>
  </si>
  <si>
    <t>31</t>
  </si>
  <si>
    <t>杨小吉</t>
  </si>
  <si>
    <t>4119090102424</t>
  </si>
  <si>
    <t>冕宁县艾滋病防治中心</t>
  </si>
  <si>
    <t>1909130201</t>
  </si>
  <si>
    <t>32</t>
  </si>
  <si>
    <t>罗旭</t>
  </si>
  <si>
    <t>4119090102627</t>
  </si>
  <si>
    <t>1996.09</t>
  </si>
  <si>
    <t>西藏民族大学</t>
  </si>
  <si>
    <t>秘书学</t>
  </si>
  <si>
    <t>33</t>
  </si>
  <si>
    <t>所各子呷</t>
  </si>
  <si>
    <t>4119090102607</t>
  </si>
  <si>
    <t>1994.01</t>
  </si>
  <si>
    <t>四川文理学院</t>
  </si>
  <si>
    <t>行政管理</t>
  </si>
  <si>
    <t>34</t>
  </si>
  <si>
    <t>赫乔飞</t>
  </si>
  <si>
    <t>4119090102823</t>
  </si>
  <si>
    <t>冕宁县禁毒宣传教育工作中心</t>
  </si>
  <si>
    <t>1909140101</t>
  </si>
  <si>
    <t>1995.09</t>
  </si>
  <si>
    <t>35</t>
  </si>
  <si>
    <t>杨兰秀</t>
  </si>
  <si>
    <t>4119090102904</t>
  </si>
  <si>
    <t>1909140102</t>
  </si>
  <si>
    <t>1998.06</t>
  </si>
  <si>
    <t>乐山师范学院</t>
  </si>
  <si>
    <t>新闻学</t>
  </si>
  <si>
    <t>36</t>
  </si>
  <si>
    <t>罗云</t>
  </si>
  <si>
    <t>4119090102916</t>
  </si>
  <si>
    <t>冕宁县高阳自然资源所</t>
  </si>
  <si>
    <t>1909150101</t>
  </si>
  <si>
    <t>37</t>
  </si>
  <si>
    <t>陈凯鑫</t>
  </si>
  <si>
    <t>4119090102920</t>
  </si>
  <si>
    <t>冕宁县大桥自然资源所</t>
  </si>
  <si>
    <t>1909150201</t>
  </si>
  <si>
    <t>1996.07</t>
  </si>
  <si>
    <t>38</t>
  </si>
  <si>
    <t>卢自佳</t>
  </si>
  <si>
    <t>4119090103007</t>
  </si>
  <si>
    <t>冕宁县复兴自然资源所</t>
  </si>
  <si>
    <t>1909150301</t>
  </si>
  <si>
    <t>1995.03</t>
  </si>
  <si>
    <t>唐山师范学院</t>
  </si>
  <si>
    <t>人文地理与城乡规划</t>
  </si>
  <si>
    <t>39</t>
  </si>
  <si>
    <t>钱维</t>
  </si>
  <si>
    <t>4119090103102</t>
  </si>
  <si>
    <t>冕宁县乡镇卫生院</t>
  </si>
  <si>
    <t>临床医生</t>
  </si>
  <si>
    <t>1909160101</t>
  </si>
  <si>
    <t>40</t>
  </si>
  <si>
    <t>余琼</t>
  </si>
  <si>
    <t>4119090103201</t>
  </si>
  <si>
    <t>41</t>
  </si>
  <si>
    <t>贾月华</t>
  </si>
  <si>
    <t>4119090103110</t>
  </si>
  <si>
    <t>42</t>
  </si>
  <si>
    <t>陈静</t>
  </si>
  <si>
    <t>4119090103103</t>
  </si>
  <si>
    <t>43</t>
  </si>
  <si>
    <t>沈正英</t>
  </si>
  <si>
    <t>4119090103113</t>
  </si>
  <si>
    <t>44</t>
  </si>
  <si>
    <t>沙日洛</t>
  </si>
  <si>
    <t>4119090103107</t>
  </si>
  <si>
    <t>45</t>
  </si>
  <si>
    <t>游宇</t>
  </si>
  <si>
    <t>4119090103210</t>
  </si>
  <si>
    <t>影像人员</t>
  </si>
  <si>
    <t>1909160102</t>
  </si>
  <si>
    <t>46</t>
  </si>
  <si>
    <t>郭登俊</t>
  </si>
  <si>
    <t>4119090103213</t>
  </si>
  <si>
    <t>47</t>
  </si>
  <si>
    <t>曾开航</t>
  </si>
  <si>
    <t>4119090103404</t>
  </si>
  <si>
    <t>西医药学人员</t>
  </si>
  <si>
    <t>1909160104</t>
  </si>
  <si>
    <t>48</t>
  </si>
  <si>
    <t>邓鑫琳</t>
  </si>
  <si>
    <t>4119090103408</t>
  </si>
  <si>
    <t>49</t>
  </si>
  <si>
    <t>张顺林</t>
  </si>
  <si>
    <t>4119090103415</t>
  </si>
  <si>
    <t>50</t>
  </si>
  <si>
    <t>阿力日拉</t>
  </si>
  <si>
    <t>4119090103411</t>
  </si>
  <si>
    <t>51</t>
  </si>
  <si>
    <t>陈良秀</t>
  </si>
  <si>
    <t>4119090103313</t>
  </si>
  <si>
    <t>检验人员</t>
  </si>
  <si>
    <t>1909160103</t>
  </si>
  <si>
    <t>52</t>
  </si>
  <si>
    <t>吴薇</t>
  </si>
  <si>
    <t>4119090103312</t>
  </si>
  <si>
    <t>53</t>
  </si>
  <si>
    <t>陈巧</t>
  </si>
  <si>
    <t>4119090103310</t>
  </si>
  <si>
    <t>54</t>
  </si>
  <si>
    <t>陈兰</t>
  </si>
  <si>
    <t>4119090103304</t>
  </si>
  <si>
    <t>55</t>
  </si>
  <si>
    <t>比补么色作</t>
  </si>
  <si>
    <t>4119090103301</t>
  </si>
  <si>
    <t>56</t>
  </si>
  <si>
    <t>阿力比作</t>
  </si>
  <si>
    <t>4119090103505</t>
  </si>
  <si>
    <t>中医医生</t>
  </si>
  <si>
    <t>1909160106</t>
  </si>
  <si>
    <t>57</t>
  </si>
  <si>
    <t>袁茂林</t>
  </si>
  <si>
    <t>4119090103504</t>
  </si>
  <si>
    <t>58</t>
  </si>
  <si>
    <t>向瑶</t>
  </si>
  <si>
    <t>4119090103507</t>
  </si>
  <si>
    <t>59</t>
  </si>
  <si>
    <t>鲁阿英</t>
  </si>
  <si>
    <t>4119090103513</t>
  </si>
  <si>
    <t>针灸推拿、康复治疗人员</t>
  </si>
  <si>
    <t>1909160107</t>
  </si>
  <si>
    <t>60</t>
  </si>
  <si>
    <t>胡睿</t>
  </si>
  <si>
    <t>4119090103519</t>
  </si>
  <si>
    <t>61</t>
  </si>
  <si>
    <t>阿鲁衣曲</t>
  </si>
  <si>
    <t>4119090103612</t>
  </si>
  <si>
    <t>中医药学人员</t>
  </si>
  <si>
    <t>1909160108</t>
  </si>
  <si>
    <t>62</t>
  </si>
  <si>
    <t>胡明安</t>
  </si>
  <si>
    <t>4119090103608</t>
  </si>
  <si>
    <t>四川大学</t>
  </si>
  <si>
    <t>临床医学</t>
  </si>
  <si>
    <t>成都医学院</t>
  </si>
  <si>
    <t>医学影像学</t>
  </si>
  <si>
    <t>川北医学院</t>
  </si>
  <si>
    <t>药学</t>
  </si>
  <si>
    <t>中国医科大学</t>
  </si>
  <si>
    <t>成都中医药大学</t>
  </si>
  <si>
    <t>医学检验</t>
  </si>
  <si>
    <t>检验</t>
  </si>
  <si>
    <t>医学检验技术</t>
  </si>
  <si>
    <t>中西医临床医学</t>
  </si>
  <si>
    <t>中医学</t>
  </si>
  <si>
    <t>康复治疗学</t>
  </si>
  <si>
    <t>西南医科大学</t>
  </si>
  <si>
    <t>西南民族大学</t>
  </si>
  <si>
    <t>中药学(彝药学)</t>
  </si>
  <si>
    <t>中药学</t>
  </si>
  <si>
    <t>学历</t>
    <phoneticPr fontId="8" type="noConversion"/>
  </si>
  <si>
    <t>毕业院校</t>
    <phoneticPr fontId="8" type="noConversion"/>
  </si>
  <si>
    <t>所学专业</t>
    <phoneticPr fontId="8" type="noConversion"/>
  </si>
  <si>
    <t>1999.06</t>
    <phoneticPr fontId="8" type="noConversion"/>
  </si>
  <si>
    <t>西南石油大学</t>
    <phoneticPr fontId="8" type="noConversion"/>
  </si>
  <si>
    <t>财务管理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</si>
</sst>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0"/>
      <name val="Arial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name val="方正小标宋简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Arial"/>
      <family val="2"/>
    </font>
    <font>
      <sz val="8"/>
      <name val="黑体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/>
    <xf numFmtId="0" fontId="7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2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4"/>
  <sheetViews>
    <sheetView tabSelected="1" zoomScale="145" zoomScaleNormal="145" workbookViewId="0">
      <pane ySplit="2" topLeftCell="A3" activePane="bottomLeft" state="frozen"/>
      <selection pane="bottomLeft" activeCell="U42" sqref="U42"/>
    </sheetView>
  </sheetViews>
  <sheetFormatPr defaultColWidth="9" defaultRowHeight="12.75"/>
  <cols>
    <col min="1" max="1" width="4.42578125" style="4" customWidth="1"/>
    <col min="2" max="2" width="4.42578125" style="5" customWidth="1"/>
    <col min="3" max="3" width="6.28515625" style="5" customWidth="1"/>
    <col min="4" max="4" width="8.28515625" style="5" customWidth="1"/>
    <col min="5" max="5" width="11.42578125" style="5" customWidth="1"/>
    <col min="6" max="6" width="4.85546875" style="5" customWidth="1"/>
    <col min="7" max="7" width="16.5703125" style="5" customWidth="1"/>
    <col min="8" max="8" width="8.42578125" style="5" customWidth="1"/>
    <col min="9" max="9" width="8.7109375" style="5" customWidth="1"/>
    <col min="10" max="10" width="9" style="5" customWidth="1"/>
    <col min="11" max="11" width="12.28515625" style="5" customWidth="1"/>
    <col min="12" max="12" width="10.5703125" style="5" customWidth="1"/>
    <col min="13" max="13" width="5.42578125" style="5" customWidth="1"/>
    <col min="14" max="14" width="4.28515625" style="5" customWidth="1"/>
    <col min="15" max="15" width="5.7109375" style="5" customWidth="1"/>
    <col min="16" max="16" width="5" style="5" customWidth="1"/>
    <col min="17" max="17" width="5.42578125" style="5" customWidth="1"/>
    <col min="18" max="18" width="5.140625" style="6" customWidth="1"/>
    <col min="19" max="19" width="5" style="5" customWidth="1"/>
    <col min="20" max="20" width="4.85546875" style="5" customWidth="1"/>
    <col min="21" max="16384" width="9" style="5"/>
  </cols>
  <sheetData>
    <row r="1" spans="1:20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1" customFormat="1" ht="30.95" customHeight="1">
      <c r="A2" s="9" t="s">
        <v>1</v>
      </c>
      <c r="B2" s="10" t="s">
        <v>2</v>
      </c>
      <c r="C2" s="10" t="s">
        <v>3</v>
      </c>
      <c r="D2" s="9" t="s">
        <v>17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371</v>
      </c>
      <c r="K2" s="10" t="s">
        <v>372</v>
      </c>
      <c r="L2" s="10" t="s">
        <v>373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1" t="s">
        <v>14</v>
      </c>
      <c r="S2" s="10" t="s">
        <v>15</v>
      </c>
      <c r="T2" s="10" t="s">
        <v>16</v>
      </c>
    </row>
    <row r="3" spans="1:20" s="2" customFormat="1" ht="17.100000000000001" customHeight="1">
      <c r="A3" s="12" t="s">
        <v>18</v>
      </c>
      <c r="B3" s="13">
        <v>23</v>
      </c>
      <c r="C3" s="13" t="s">
        <v>19</v>
      </c>
      <c r="D3" s="12" t="s">
        <v>26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13" t="s">
        <v>27</v>
      </c>
      <c r="K3" s="13" t="s">
        <v>28</v>
      </c>
      <c r="L3" s="13" t="s">
        <v>29</v>
      </c>
      <c r="M3" s="13">
        <v>67.3</v>
      </c>
      <c r="N3" s="13"/>
      <c r="O3" s="13">
        <f t="shared" ref="O3:O33" si="0">SUM(M3:N3)*50%</f>
        <v>33.65</v>
      </c>
      <c r="P3" s="13">
        <v>79.7</v>
      </c>
      <c r="Q3" s="13">
        <f t="shared" ref="Q3:Q33" si="1">O3+P3*50%</f>
        <v>73.5</v>
      </c>
      <c r="R3" s="14">
        <v>1</v>
      </c>
      <c r="S3" s="13" t="s">
        <v>25</v>
      </c>
      <c r="T3" s="13" t="s">
        <v>25</v>
      </c>
    </row>
    <row r="4" spans="1:20" s="2" customFormat="1" ht="17.100000000000001" customHeight="1">
      <c r="A4" s="12" t="s">
        <v>30</v>
      </c>
      <c r="B4" s="13">
        <v>4</v>
      </c>
      <c r="C4" s="13" t="s">
        <v>31</v>
      </c>
      <c r="D4" s="12" t="s">
        <v>34</v>
      </c>
      <c r="E4" s="13" t="s">
        <v>32</v>
      </c>
      <c r="F4" s="13" t="s">
        <v>33</v>
      </c>
      <c r="G4" s="13" t="s">
        <v>22</v>
      </c>
      <c r="H4" s="13" t="s">
        <v>23</v>
      </c>
      <c r="I4" s="13" t="s">
        <v>24</v>
      </c>
      <c r="J4" s="13" t="s">
        <v>27</v>
      </c>
      <c r="K4" s="13" t="s">
        <v>35</v>
      </c>
      <c r="L4" s="13" t="s">
        <v>36</v>
      </c>
      <c r="M4" s="13">
        <v>67.2</v>
      </c>
      <c r="N4" s="13"/>
      <c r="O4" s="13">
        <f t="shared" si="0"/>
        <v>33.6</v>
      </c>
      <c r="P4" s="13">
        <v>78.900000000000006</v>
      </c>
      <c r="Q4" s="13">
        <f t="shared" si="1"/>
        <v>73.050000000000011</v>
      </c>
      <c r="R4" s="14">
        <v>2</v>
      </c>
      <c r="S4" s="13" t="s">
        <v>25</v>
      </c>
      <c r="T4" s="13" t="s">
        <v>25</v>
      </c>
    </row>
    <row r="5" spans="1:20" s="2" customFormat="1" ht="17.100000000000001" customHeight="1">
      <c r="A5" s="12" t="s">
        <v>37</v>
      </c>
      <c r="B5" s="13">
        <v>3</v>
      </c>
      <c r="C5" s="13" t="s">
        <v>38</v>
      </c>
      <c r="D5" s="12" t="s">
        <v>42</v>
      </c>
      <c r="E5" s="13" t="s">
        <v>39</v>
      </c>
      <c r="F5" s="13" t="s">
        <v>33</v>
      </c>
      <c r="G5" s="13" t="s">
        <v>22</v>
      </c>
      <c r="H5" s="13" t="s">
        <v>40</v>
      </c>
      <c r="I5" s="13" t="s">
        <v>41</v>
      </c>
      <c r="J5" s="13" t="s">
        <v>27</v>
      </c>
      <c r="K5" s="13" t="s">
        <v>43</v>
      </c>
      <c r="L5" s="13" t="s">
        <v>44</v>
      </c>
      <c r="M5" s="13">
        <v>68.099999999999994</v>
      </c>
      <c r="N5" s="13"/>
      <c r="O5" s="13">
        <f t="shared" si="0"/>
        <v>34.049999999999997</v>
      </c>
      <c r="P5" s="13">
        <v>77.3</v>
      </c>
      <c r="Q5" s="13">
        <f t="shared" si="1"/>
        <v>72.699999999999989</v>
      </c>
      <c r="R5" s="14">
        <v>1</v>
      </c>
      <c r="S5" s="13" t="s">
        <v>25</v>
      </c>
      <c r="T5" s="13" t="s">
        <v>25</v>
      </c>
    </row>
    <row r="6" spans="1:20" s="2" customFormat="1" ht="17.100000000000001" customHeight="1">
      <c r="A6" s="12" t="s">
        <v>45</v>
      </c>
      <c r="B6" s="13">
        <v>20</v>
      </c>
      <c r="C6" s="13" t="s">
        <v>46</v>
      </c>
      <c r="D6" s="12" t="s">
        <v>50</v>
      </c>
      <c r="E6" s="13" t="s">
        <v>47</v>
      </c>
      <c r="F6" s="13" t="s">
        <v>21</v>
      </c>
      <c r="G6" s="13" t="s">
        <v>48</v>
      </c>
      <c r="H6" s="13" t="s">
        <v>23</v>
      </c>
      <c r="I6" s="13" t="s">
        <v>49</v>
      </c>
      <c r="J6" s="13" t="s">
        <v>27</v>
      </c>
      <c r="K6" s="13" t="s">
        <v>51</v>
      </c>
      <c r="L6" s="13" t="s">
        <v>29</v>
      </c>
      <c r="M6" s="13">
        <v>78.2</v>
      </c>
      <c r="N6" s="13"/>
      <c r="O6" s="13">
        <f t="shared" si="0"/>
        <v>39.1</v>
      </c>
      <c r="P6" s="13">
        <v>72.3</v>
      </c>
      <c r="Q6" s="13">
        <f t="shared" si="1"/>
        <v>75.25</v>
      </c>
      <c r="R6" s="14">
        <v>1</v>
      </c>
      <c r="S6" s="13" t="s">
        <v>25</v>
      </c>
      <c r="T6" s="13" t="s">
        <v>25</v>
      </c>
    </row>
    <row r="7" spans="1:20" s="2" customFormat="1" ht="17.100000000000001" customHeight="1">
      <c r="A7" s="12" t="s">
        <v>52</v>
      </c>
      <c r="B7" s="13">
        <v>17</v>
      </c>
      <c r="C7" s="13" t="s">
        <v>53</v>
      </c>
      <c r="D7" s="12" t="s">
        <v>58</v>
      </c>
      <c r="E7" s="13" t="s">
        <v>54</v>
      </c>
      <c r="F7" s="13" t="s">
        <v>21</v>
      </c>
      <c r="G7" s="13" t="s">
        <v>55</v>
      </c>
      <c r="H7" s="13" t="s">
        <v>56</v>
      </c>
      <c r="I7" s="13" t="s">
        <v>57</v>
      </c>
      <c r="J7" s="13" t="s">
        <v>27</v>
      </c>
      <c r="K7" s="13" t="s">
        <v>59</v>
      </c>
      <c r="L7" s="13" t="s">
        <v>29</v>
      </c>
      <c r="M7" s="13">
        <v>70.3</v>
      </c>
      <c r="N7" s="13"/>
      <c r="O7" s="13">
        <f t="shared" si="0"/>
        <v>35.15</v>
      </c>
      <c r="P7" s="13">
        <v>80.599999999999994</v>
      </c>
      <c r="Q7" s="13">
        <f t="shared" si="1"/>
        <v>75.449999999999989</v>
      </c>
      <c r="R7" s="14">
        <v>2</v>
      </c>
      <c r="S7" s="13" t="s">
        <v>25</v>
      </c>
      <c r="T7" s="13" t="s">
        <v>25</v>
      </c>
    </row>
    <row r="8" spans="1:20" s="2" customFormat="1" ht="17.100000000000001" customHeight="1">
      <c r="A8" s="12" t="s">
        <v>60</v>
      </c>
      <c r="B8" s="13">
        <v>15</v>
      </c>
      <c r="C8" s="13" t="s">
        <v>61</v>
      </c>
      <c r="D8" s="12" t="s">
        <v>63</v>
      </c>
      <c r="E8" s="13" t="s">
        <v>62</v>
      </c>
      <c r="F8" s="13" t="s">
        <v>33</v>
      </c>
      <c r="G8" s="13" t="s">
        <v>55</v>
      </c>
      <c r="H8" s="13" t="s">
        <v>56</v>
      </c>
      <c r="I8" s="13" t="s">
        <v>57</v>
      </c>
      <c r="J8" s="13" t="s">
        <v>27</v>
      </c>
      <c r="K8" s="13" t="s">
        <v>64</v>
      </c>
      <c r="L8" s="13" t="s">
        <v>29</v>
      </c>
      <c r="M8" s="13">
        <v>71.5</v>
      </c>
      <c r="N8" s="13"/>
      <c r="O8" s="13">
        <f t="shared" si="0"/>
        <v>35.75</v>
      </c>
      <c r="P8" s="13">
        <v>76.900000000000006</v>
      </c>
      <c r="Q8" s="13">
        <f t="shared" si="1"/>
        <v>74.2</v>
      </c>
      <c r="R8" s="14">
        <v>3</v>
      </c>
      <c r="S8" s="13" t="s">
        <v>25</v>
      </c>
      <c r="T8" s="13" t="s">
        <v>25</v>
      </c>
    </row>
    <row r="9" spans="1:20" s="2" customFormat="1" ht="17.100000000000001" customHeight="1">
      <c r="A9" s="12" t="s">
        <v>65</v>
      </c>
      <c r="B9" s="13">
        <v>9</v>
      </c>
      <c r="C9" s="13" t="s">
        <v>66</v>
      </c>
      <c r="D9" s="12" t="s">
        <v>68</v>
      </c>
      <c r="E9" s="13" t="s">
        <v>67</v>
      </c>
      <c r="F9" s="13" t="s">
        <v>33</v>
      </c>
      <c r="G9" s="13" t="s">
        <v>55</v>
      </c>
      <c r="H9" s="13" t="s">
        <v>56</v>
      </c>
      <c r="I9" s="13" t="s">
        <v>57</v>
      </c>
      <c r="J9" s="13" t="s">
        <v>27</v>
      </c>
      <c r="K9" s="13" t="s">
        <v>64</v>
      </c>
      <c r="L9" s="13" t="s">
        <v>69</v>
      </c>
      <c r="M9" s="13">
        <v>67.400000000000006</v>
      </c>
      <c r="N9" s="13"/>
      <c r="O9" s="13">
        <f t="shared" si="0"/>
        <v>33.700000000000003</v>
      </c>
      <c r="P9" s="13">
        <v>80.3</v>
      </c>
      <c r="Q9" s="13">
        <f t="shared" si="1"/>
        <v>73.849999999999994</v>
      </c>
      <c r="R9" s="14">
        <v>4</v>
      </c>
      <c r="S9" s="13" t="s">
        <v>25</v>
      </c>
      <c r="T9" s="13" t="s">
        <v>25</v>
      </c>
    </row>
    <row r="10" spans="1:20" s="2" customFormat="1" ht="17.100000000000001" customHeight="1">
      <c r="A10" s="12" t="s">
        <v>70</v>
      </c>
      <c r="B10" s="13">
        <v>10</v>
      </c>
      <c r="C10" s="13" t="s">
        <v>71</v>
      </c>
      <c r="D10" s="12" t="s">
        <v>73</v>
      </c>
      <c r="E10" s="13" t="s">
        <v>72</v>
      </c>
      <c r="F10" s="13" t="s">
        <v>21</v>
      </c>
      <c r="G10" s="13" t="s">
        <v>55</v>
      </c>
      <c r="H10" s="13" t="s">
        <v>56</v>
      </c>
      <c r="I10" s="13" t="s">
        <v>57</v>
      </c>
      <c r="J10" s="13" t="s">
        <v>27</v>
      </c>
      <c r="K10" s="13" t="s">
        <v>74</v>
      </c>
      <c r="L10" s="13" t="s">
        <v>29</v>
      </c>
      <c r="M10" s="13">
        <v>67.5</v>
      </c>
      <c r="N10" s="13"/>
      <c r="O10" s="13">
        <f t="shared" si="0"/>
        <v>33.75</v>
      </c>
      <c r="P10" s="13">
        <v>80.099999999999994</v>
      </c>
      <c r="Q10" s="13">
        <f t="shared" si="1"/>
        <v>73.8</v>
      </c>
      <c r="R10" s="14">
        <v>5</v>
      </c>
      <c r="S10" s="13" t="s">
        <v>25</v>
      </c>
      <c r="T10" s="13" t="s">
        <v>25</v>
      </c>
    </row>
    <row r="11" spans="1:20" s="2" customFormat="1" ht="17.100000000000001" customHeight="1">
      <c r="A11" s="12" t="s">
        <v>75</v>
      </c>
      <c r="B11" s="13">
        <v>7</v>
      </c>
      <c r="C11" s="13" t="s">
        <v>76</v>
      </c>
      <c r="D11" s="12" t="s">
        <v>80</v>
      </c>
      <c r="E11" s="13" t="s">
        <v>77</v>
      </c>
      <c r="F11" s="13" t="s">
        <v>21</v>
      </c>
      <c r="G11" s="13" t="s">
        <v>78</v>
      </c>
      <c r="H11" s="13" t="s">
        <v>23</v>
      </c>
      <c r="I11" s="13" t="s">
        <v>79</v>
      </c>
      <c r="J11" s="13" t="s">
        <v>27</v>
      </c>
      <c r="K11" s="13" t="s">
        <v>81</v>
      </c>
      <c r="L11" s="13" t="s">
        <v>69</v>
      </c>
      <c r="M11" s="13">
        <v>54</v>
      </c>
      <c r="N11" s="13"/>
      <c r="O11" s="13">
        <f t="shared" si="0"/>
        <v>27</v>
      </c>
      <c r="P11" s="13">
        <v>78.8</v>
      </c>
      <c r="Q11" s="13">
        <f t="shared" si="1"/>
        <v>66.400000000000006</v>
      </c>
      <c r="R11" s="14">
        <v>1</v>
      </c>
      <c r="S11" s="13" t="s">
        <v>25</v>
      </c>
      <c r="T11" s="13" t="s">
        <v>25</v>
      </c>
    </row>
    <row r="12" spans="1:20" s="2" customFormat="1" ht="17.100000000000001" customHeight="1">
      <c r="A12" s="12" t="s">
        <v>82</v>
      </c>
      <c r="B12" s="13">
        <v>2</v>
      </c>
      <c r="C12" s="13" t="s">
        <v>83</v>
      </c>
      <c r="D12" s="12" t="s">
        <v>86</v>
      </c>
      <c r="E12" s="13" t="s">
        <v>84</v>
      </c>
      <c r="F12" s="13" t="s">
        <v>21</v>
      </c>
      <c r="G12" s="13" t="s">
        <v>78</v>
      </c>
      <c r="H12" s="13" t="s">
        <v>40</v>
      </c>
      <c r="I12" s="13" t="s">
        <v>85</v>
      </c>
      <c r="J12" s="13" t="s">
        <v>27</v>
      </c>
      <c r="K12" s="13" t="s">
        <v>87</v>
      </c>
      <c r="L12" s="13" t="s">
        <v>88</v>
      </c>
      <c r="M12" s="13">
        <v>67.7</v>
      </c>
      <c r="N12" s="13"/>
      <c r="O12" s="13">
        <f t="shared" si="0"/>
        <v>33.85</v>
      </c>
      <c r="P12" s="13">
        <v>79</v>
      </c>
      <c r="Q12" s="13">
        <f t="shared" si="1"/>
        <v>73.349999999999994</v>
      </c>
      <c r="R12" s="14">
        <v>1</v>
      </c>
      <c r="S12" s="13" t="s">
        <v>25</v>
      </c>
      <c r="T12" s="13" t="s">
        <v>25</v>
      </c>
    </row>
    <row r="13" spans="1:20" s="2" customFormat="1" ht="17.100000000000001" customHeight="1">
      <c r="A13" s="12" t="s">
        <v>89</v>
      </c>
      <c r="B13" s="13">
        <v>5</v>
      </c>
      <c r="C13" s="13" t="s">
        <v>90</v>
      </c>
      <c r="D13" s="12" t="s">
        <v>26</v>
      </c>
      <c r="E13" s="13" t="s">
        <v>91</v>
      </c>
      <c r="F13" s="13" t="s">
        <v>33</v>
      </c>
      <c r="G13" s="13" t="s">
        <v>78</v>
      </c>
      <c r="H13" s="13" t="s">
        <v>23</v>
      </c>
      <c r="I13" s="13" t="s">
        <v>92</v>
      </c>
      <c r="J13" s="13" t="s">
        <v>27</v>
      </c>
      <c r="K13" s="13" t="s">
        <v>93</v>
      </c>
      <c r="L13" s="13" t="s">
        <v>94</v>
      </c>
      <c r="M13" s="13">
        <v>67</v>
      </c>
      <c r="N13" s="13"/>
      <c r="O13" s="13">
        <f t="shared" si="0"/>
        <v>33.5</v>
      </c>
      <c r="P13" s="13">
        <v>81</v>
      </c>
      <c r="Q13" s="13">
        <f t="shared" si="1"/>
        <v>74</v>
      </c>
      <c r="R13" s="14">
        <v>1</v>
      </c>
      <c r="S13" s="13" t="s">
        <v>25</v>
      </c>
      <c r="T13" s="13" t="s">
        <v>25</v>
      </c>
    </row>
    <row r="14" spans="1:20" s="2" customFormat="1" ht="17.100000000000001" customHeight="1">
      <c r="A14" s="12" t="s">
        <v>95</v>
      </c>
      <c r="B14" s="13">
        <v>8</v>
      </c>
      <c r="C14" s="13" t="s">
        <v>96</v>
      </c>
      <c r="D14" s="12" t="s">
        <v>100</v>
      </c>
      <c r="E14" s="13" t="s">
        <v>97</v>
      </c>
      <c r="F14" s="13" t="s">
        <v>33</v>
      </c>
      <c r="G14" s="13" t="s">
        <v>98</v>
      </c>
      <c r="H14" s="13" t="s">
        <v>23</v>
      </c>
      <c r="I14" s="13" t="s">
        <v>99</v>
      </c>
      <c r="J14" s="13" t="s">
        <v>27</v>
      </c>
      <c r="K14" s="13" t="s">
        <v>101</v>
      </c>
      <c r="L14" s="13" t="s">
        <v>102</v>
      </c>
      <c r="M14" s="13">
        <v>63.7</v>
      </c>
      <c r="N14" s="13"/>
      <c r="O14" s="13">
        <f t="shared" si="0"/>
        <v>31.85</v>
      </c>
      <c r="P14" s="13">
        <v>77.099999999999994</v>
      </c>
      <c r="Q14" s="13">
        <f t="shared" si="1"/>
        <v>70.400000000000006</v>
      </c>
      <c r="R14" s="14">
        <v>1</v>
      </c>
      <c r="S14" s="13" t="s">
        <v>25</v>
      </c>
      <c r="T14" s="13" t="s">
        <v>25</v>
      </c>
    </row>
    <row r="15" spans="1:20" s="2" customFormat="1" ht="17.100000000000001" customHeight="1">
      <c r="A15" s="12" t="s">
        <v>103</v>
      </c>
      <c r="B15" s="13">
        <v>10</v>
      </c>
      <c r="C15" s="13" t="s">
        <v>104</v>
      </c>
      <c r="D15" s="12" t="s">
        <v>109</v>
      </c>
      <c r="E15" s="13" t="s">
        <v>105</v>
      </c>
      <c r="F15" s="13" t="s">
        <v>33</v>
      </c>
      <c r="G15" s="13" t="s">
        <v>106</v>
      </c>
      <c r="H15" s="13" t="s">
        <v>107</v>
      </c>
      <c r="I15" s="13" t="s">
        <v>108</v>
      </c>
      <c r="J15" s="13" t="s">
        <v>27</v>
      </c>
      <c r="K15" s="13" t="s">
        <v>110</v>
      </c>
      <c r="L15" s="13" t="s">
        <v>69</v>
      </c>
      <c r="M15" s="13">
        <v>55.8</v>
      </c>
      <c r="N15" s="13"/>
      <c r="O15" s="13">
        <f t="shared" si="0"/>
        <v>27.9</v>
      </c>
      <c r="P15" s="13">
        <v>74.62</v>
      </c>
      <c r="Q15" s="13">
        <f t="shared" si="1"/>
        <v>65.210000000000008</v>
      </c>
      <c r="R15" s="14">
        <v>1</v>
      </c>
      <c r="S15" s="13" t="s">
        <v>25</v>
      </c>
      <c r="T15" s="13" t="s">
        <v>25</v>
      </c>
    </row>
    <row r="16" spans="1:20" s="2" customFormat="1" ht="17.100000000000001" customHeight="1">
      <c r="A16" s="12" t="s">
        <v>111</v>
      </c>
      <c r="B16" s="13">
        <v>11</v>
      </c>
      <c r="C16" s="13" t="s">
        <v>112</v>
      </c>
      <c r="D16" s="12" t="s">
        <v>115</v>
      </c>
      <c r="E16" s="13" t="s">
        <v>113</v>
      </c>
      <c r="F16" s="13" t="s">
        <v>21</v>
      </c>
      <c r="G16" s="13" t="s">
        <v>106</v>
      </c>
      <c r="H16" s="13" t="s">
        <v>40</v>
      </c>
      <c r="I16" s="13" t="s">
        <v>114</v>
      </c>
      <c r="J16" s="13" t="s">
        <v>27</v>
      </c>
      <c r="K16" s="13" t="s">
        <v>43</v>
      </c>
      <c r="L16" s="13" t="s">
        <v>102</v>
      </c>
      <c r="M16" s="13">
        <v>67.2</v>
      </c>
      <c r="N16" s="13"/>
      <c r="O16" s="13">
        <f t="shared" si="0"/>
        <v>33.6</v>
      </c>
      <c r="P16" s="13">
        <v>76.819999999999993</v>
      </c>
      <c r="Q16" s="13">
        <f t="shared" si="1"/>
        <v>72.009999999999991</v>
      </c>
      <c r="R16" s="14">
        <v>1</v>
      </c>
      <c r="S16" s="13" t="s">
        <v>25</v>
      </c>
      <c r="T16" s="13" t="s">
        <v>25</v>
      </c>
    </row>
    <row r="17" spans="1:20" s="2" customFormat="1" ht="17.100000000000001" customHeight="1">
      <c r="A17" s="12" t="s">
        <v>116</v>
      </c>
      <c r="B17" s="13">
        <v>16</v>
      </c>
      <c r="C17" s="13" t="s">
        <v>117</v>
      </c>
      <c r="D17" s="12" t="s">
        <v>73</v>
      </c>
      <c r="E17" s="13" t="s">
        <v>118</v>
      </c>
      <c r="F17" s="13" t="s">
        <v>21</v>
      </c>
      <c r="G17" s="13" t="s">
        <v>119</v>
      </c>
      <c r="H17" s="13" t="s">
        <v>40</v>
      </c>
      <c r="I17" s="13" t="s">
        <v>120</v>
      </c>
      <c r="J17" s="13" t="s">
        <v>27</v>
      </c>
      <c r="K17" s="13" t="s">
        <v>121</v>
      </c>
      <c r="L17" s="13" t="s">
        <v>102</v>
      </c>
      <c r="M17" s="13">
        <v>63.8</v>
      </c>
      <c r="N17" s="13"/>
      <c r="O17" s="13">
        <f t="shared" si="0"/>
        <v>31.9</v>
      </c>
      <c r="P17" s="13">
        <v>76.38</v>
      </c>
      <c r="Q17" s="13">
        <f t="shared" si="1"/>
        <v>70.09</v>
      </c>
      <c r="R17" s="14">
        <v>1</v>
      </c>
      <c r="S17" s="13" t="s">
        <v>25</v>
      </c>
      <c r="T17" s="13" t="s">
        <v>25</v>
      </c>
    </row>
    <row r="18" spans="1:20" s="2" customFormat="1" ht="17.100000000000001" customHeight="1">
      <c r="A18" s="12" t="s">
        <v>122</v>
      </c>
      <c r="B18" s="13">
        <v>4</v>
      </c>
      <c r="C18" s="13" t="s">
        <v>123</v>
      </c>
      <c r="D18" s="12" t="s">
        <v>34</v>
      </c>
      <c r="E18" s="13" t="s">
        <v>124</v>
      </c>
      <c r="F18" s="13" t="s">
        <v>21</v>
      </c>
      <c r="G18" s="13" t="s">
        <v>125</v>
      </c>
      <c r="H18" s="13" t="s">
        <v>107</v>
      </c>
      <c r="I18" s="13" t="s">
        <v>126</v>
      </c>
      <c r="J18" s="13" t="s">
        <v>27</v>
      </c>
      <c r="K18" s="13" t="s">
        <v>127</v>
      </c>
      <c r="L18" s="13" t="s">
        <v>128</v>
      </c>
      <c r="M18" s="13">
        <v>70.5</v>
      </c>
      <c r="N18" s="13"/>
      <c r="O18" s="13">
        <f t="shared" si="0"/>
        <v>35.25</v>
      </c>
      <c r="P18" s="13">
        <v>77.92</v>
      </c>
      <c r="Q18" s="13">
        <f t="shared" si="1"/>
        <v>74.210000000000008</v>
      </c>
      <c r="R18" s="14">
        <v>1</v>
      </c>
      <c r="S18" s="13" t="s">
        <v>25</v>
      </c>
      <c r="T18" s="13" t="s">
        <v>25</v>
      </c>
    </row>
    <row r="19" spans="1:20" s="2" customFormat="1" ht="17.100000000000001" customHeight="1">
      <c r="A19" s="12" t="s">
        <v>129</v>
      </c>
      <c r="B19" s="13">
        <v>21</v>
      </c>
      <c r="C19" s="15" t="s">
        <v>130</v>
      </c>
      <c r="D19" s="12" t="s">
        <v>133</v>
      </c>
      <c r="E19" s="15" t="s">
        <v>131</v>
      </c>
      <c r="F19" s="15" t="s">
        <v>33</v>
      </c>
      <c r="G19" s="15" t="s">
        <v>125</v>
      </c>
      <c r="H19" s="15" t="s">
        <v>40</v>
      </c>
      <c r="I19" s="15" t="s">
        <v>132</v>
      </c>
      <c r="J19" s="13" t="s">
        <v>27</v>
      </c>
      <c r="K19" s="13" t="s">
        <v>43</v>
      </c>
      <c r="L19" s="13" t="s">
        <v>102</v>
      </c>
      <c r="M19" s="15">
        <v>57.1</v>
      </c>
      <c r="N19" s="15"/>
      <c r="O19" s="15">
        <f t="shared" si="0"/>
        <v>28.55</v>
      </c>
      <c r="P19" s="15">
        <v>77.8</v>
      </c>
      <c r="Q19" s="13">
        <f t="shared" si="1"/>
        <v>67.45</v>
      </c>
      <c r="R19" s="14">
        <v>1</v>
      </c>
      <c r="S19" s="13" t="s">
        <v>25</v>
      </c>
      <c r="T19" s="13" t="s">
        <v>25</v>
      </c>
    </row>
    <row r="20" spans="1:20" s="2" customFormat="1" ht="17.100000000000001" customHeight="1">
      <c r="A20" s="12" t="s">
        <v>134</v>
      </c>
      <c r="B20" s="13">
        <v>3</v>
      </c>
      <c r="C20" s="13" t="s">
        <v>135</v>
      </c>
      <c r="D20" s="12" t="s">
        <v>139</v>
      </c>
      <c r="E20" s="13" t="s">
        <v>136</v>
      </c>
      <c r="F20" s="13" t="s">
        <v>21</v>
      </c>
      <c r="G20" s="13" t="s">
        <v>137</v>
      </c>
      <c r="H20" s="13" t="s">
        <v>107</v>
      </c>
      <c r="I20" s="13" t="s">
        <v>138</v>
      </c>
      <c r="J20" s="13" t="s">
        <v>27</v>
      </c>
      <c r="K20" s="13" t="s">
        <v>140</v>
      </c>
      <c r="L20" s="13" t="s">
        <v>141</v>
      </c>
      <c r="M20" s="13">
        <v>71.400000000000006</v>
      </c>
      <c r="N20" s="13"/>
      <c r="O20" s="13">
        <f t="shared" si="0"/>
        <v>35.700000000000003</v>
      </c>
      <c r="P20" s="13">
        <v>83.52</v>
      </c>
      <c r="Q20" s="13">
        <f t="shared" si="1"/>
        <v>77.460000000000008</v>
      </c>
      <c r="R20" s="14">
        <v>1</v>
      </c>
      <c r="S20" s="13" t="s">
        <v>25</v>
      </c>
      <c r="T20" s="13" t="s">
        <v>25</v>
      </c>
    </row>
    <row r="21" spans="1:20" s="3" customFormat="1" ht="17.100000000000001" customHeight="1">
      <c r="A21" s="12" t="s">
        <v>142</v>
      </c>
      <c r="B21" s="13">
        <v>5</v>
      </c>
      <c r="C21" s="15" t="s">
        <v>143</v>
      </c>
      <c r="D21" s="12" t="s">
        <v>146</v>
      </c>
      <c r="E21" s="15" t="s">
        <v>144</v>
      </c>
      <c r="F21" s="15" t="s">
        <v>21</v>
      </c>
      <c r="G21" s="15" t="s">
        <v>137</v>
      </c>
      <c r="H21" s="15" t="s">
        <v>107</v>
      </c>
      <c r="I21" s="15" t="s">
        <v>145</v>
      </c>
      <c r="J21" s="13" t="s">
        <v>27</v>
      </c>
      <c r="K21" s="13" t="s">
        <v>64</v>
      </c>
      <c r="L21" s="13" t="s">
        <v>69</v>
      </c>
      <c r="M21" s="15">
        <v>56.3</v>
      </c>
      <c r="N21" s="15"/>
      <c r="O21" s="15">
        <f t="shared" si="0"/>
        <v>28.15</v>
      </c>
      <c r="P21" s="15">
        <v>76.12</v>
      </c>
      <c r="Q21" s="15">
        <f t="shared" si="1"/>
        <v>66.210000000000008</v>
      </c>
      <c r="R21" s="14">
        <v>1</v>
      </c>
      <c r="S21" s="13" t="s">
        <v>25</v>
      </c>
      <c r="T21" s="13" t="s">
        <v>25</v>
      </c>
    </row>
    <row r="22" spans="1:20" s="2" customFormat="1" ht="17.100000000000001" customHeight="1">
      <c r="A22" s="12" t="s">
        <v>147</v>
      </c>
      <c r="B22" s="13">
        <v>8</v>
      </c>
      <c r="C22" s="13" t="s">
        <v>148</v>
      </c>
      <c r="D22" s="12" t="s">
        <v>152</v>
      </c>
      <c r="E22" s="13" t="s">
        <v>149</v>
      </c>
      <c r="F22" s="13" t="s">
        <v>33</v>
      </c>
      <c r="G22" s="13" t="s">
        <v>150</v>
      </c>
      <c r="H22" s="13" t="s">
        <v>107</v>
      </c>
      <c r="I22" s="13" t="s">
        <v>151</v>
      </c>
      <c r="J22" s="13" t="s">
        <v>27</v>
      </c>
      <c r="K22" s="13" t="s">
        <v>74</v>
      </c>
      <c r="L22" s="13" t="s">
        <v>153</v>
      </c>
      <c r="M22" s="13">
        <v>63.3</v>
      </c>
      <c r="N22" s="14">
        <v>4</v>
      </c>
      <c r="O22" s="13">
        <f t="shared" si="0"/>
        <v>33.65</v>
      </c>
      <c r="P22" s="13">
        <v>79.819999999999993</v>
      </c>
      <c r="Q22" s="13">
        <f t="shared" si="1"/>
        <v>73.56</v>
      </c>
      <c r="R22" s="14">
        <v>1</v>
      </c>
      <c r="S22" s="13" t="s">
        <v>25</v>
      </c>
      <c r="T22" s="13" t="s">
        <v>25</v>
      </c>
    </row>
    <row r="23" spans="1:20" s="2" customFormat="1" ht="17.100000000000001" customHeight="1">
      <c r="A23" s="12" t="s">
        <v>154</v>
      </c>
      <c r="B23" s="13">
        <v>9</v>
      </c>
      <c r="C23" s="13" t="s">
        <v>155</v>
      </c>
      <c r="D23" s="12" t="s">
        <v>158</v>
      </c>
      <c r="E23" s="13" t="s">
        <v>156</v>
      </c>
      <c r="F23" s="13" t="s">
        <v>33</v>
      </c>
      <c r="G23" s="13" t="s">
        <v>150</v>
      </c>
      <c r="H23" s="13" t="s">
        <v>107</v>
      </c>
      <c r="I23" s="13" t="s">
        <v>157</v>
      </c>
      <c r="J23" s="13" t="s">
        <v>27</v>
      </c>
      <c r="K23" s="13" t="s">
        <v>110</v>
      </c>
      <c r="L23" s="13" t="s">
        <v>159</v>
      </c>
      <c r="M23" s="13">
        <v>62.7</v>
      </c>
      <c r="N23" s="14"/>
      <c r="O23" s="13">
        <f t="shared" si="0"/>
        <v>31.35</v>
      </c>
      <c r="P23" s="13">
        <v>78.52</v>
      </c>
      <c r="Q23" s="13">
        <f t="shared" si="1"/>
        <v>70.61</v>
      </c>
      <c r="R23" s="14">
        <v>1</v>
      </c>
      <c r="S23" s="13" t="s">
        <v>25</v>
      </c>
      <c r="T23" s="13" t="s">
        <v>25</v>
      </c>
    </row>
    <row r="24" spans="1:20" s="2" customFormat="1" ht="17.100000000000001" customHeight="1">
      <c r="A24" s="12" t="s">
        <v>160</v>
      </c>
      <c r="B24" s="13">
        <v>24</v>
      </c>
      <c r="C24" s="15" t="s">
        <v>161</v>
      </c>
      <c r="D24" s="12" t="s">
        <v>165</v>
      </c>
      <c r="E24" s="15" t="s">
        <v>162</v>
      </c>
      <c r="F24" s="15" t="s">
        <v>21</v>
      </c>
      <c r="G24" s="15" t="s">
        <v>163</v>
      </c>
      <c r="H24" s="15" t="s">
        <v>107</v>
      </c>
      <c r="I24" s="15" t="s">
        <v>164</v>
      </c>
      <c r="J24" s="13" t="s">
        <v>27</v>
      </c>
      <c r="K24" s="13" t="s">
        <v>166</v>
      </c>
      <c r="L24" s="13" t="s">
        <v>167</v>
      </c>
      <c r="M24" s="15">
        <v>66.099999999999994</v>
      </c>
      <c r="N24" s="14"/>
      <c r="O24" s="15">
        <f t="shared" si="0"/>
        <v>33.049999999999997</v>
      </c>
      <c r="P24" s="15">
        <v>78.16</v>
      </c>
      <c r="Q24" s="13">
        <f t="shared" si="1"/>
        <v>72.13</v>
      </c>
      <c r="R24" s="14">
        <v>1</v>
      </c>
      <c r="S24" s="13" t="s">
        <v>25</v>
      </c>
      <c r="T24" s="13" t="s">
        <v>25</v>
      </c>
    </row>
    <row r="25" spans="1:20" s="2" customFormat="1" ht="17.100000000000001" customHeight="1">
      <c r="A25" s="12" t="s">
        <v>168</v>
      </c>
      <c r="B25" s="13">
        <v>15</v>
      </c>
      <c r="C25" s="13" t="s">
        <v>169</v>
      </c>
      <c r="D25" s="12" t="s">
        <v>173</v>
      </c>
      <c r="E25" s="13" t="s">
        <v>170</v>
      </c>
      <c r="F25" s="13" t="s">
        <v>21</v>
      </c>
      <c r="G25" s="13" t="s">
        <v>171</v>
      </c>
      <c r="H25" s="13" t="s">
        <v>107</v>
      </c>
      <c r="I25" s="13" t="s">
        <v>172</v>
      </c>
      <c r="J25" s="13" t="s">
        <v>27</v>
      </c>
      <c r="K25" s="13" t="s">
        <v>174</v>
      </c>
      <c r="L25" s="13" t="s">
        <v>175</v>
      </c>
      <c r="M25" s="13">
        <v>58.8</v>
      </c>
      <c r="N25" s="14"/>
      <c r="O25" s="13">
        <f t="shared" si="0"/>
        <v>29.4</v>
      </c>
      <c r="P25" s="13">
        <v>78</v>
      </c>
      <c r="Q25" s="13">
        <f t="shared" si="1"/>
        <v>68.400000000000006</v>
      </c>
      <c r="R25" s="14">
        <v>1</v>
      </c>
      <c r="S25" s="13" t="s">
        <v>25</v>
      </c>
      <c r="T25" s="13" t="s">
        <v>25</v>
      </c>
    </row>
    <row r="26" spans="1:20" s="2" customFormat="1" ht="17.100000000000001" customHeight="1">
      <c r="A26" s="12" t="s">
        <v>176</v>
      </c>
      <c r="B26" s="13">
        <v>22</v>
      </c>
      <c r="C26" s="15" t="s">
        <v>177</v>
      </c>
      <c r="D26" s="12" t="s">
        <v>181</v>
      </c>
      <c r="E26" s="15" t="s">
        <v>178</v>
      </c>
      <c r="F26" s="15" t="s">
        <v>21</v>
      </c>
      <c r="G26" s="15" t="s">
        <v>179</v>
      </c>
      <c r="H26" s="15" t="s">
        <v>107</v>
      </c>
      <c r="I26" s="15" t="s">
        <v>180</v>
      </c>
      <c r="J26" s="13" t="s">
        <v>27</v>
      </c>
      <c r="K26" s="13" t="s">
        <v>182</v>
      </c>
      <c r="L26" s="13" t="s">
        <v>183</v>
      </c>
      <c r="M26" s="15">
        <v>67.599999999999994</v>
      </c>
      <c r="N26" s="14"/>
      <c r="O26" s="15">
        <f t="shared" si="0"/>
        <v>33.799999999999997</v>
      </c>
      <c r="P26" s="15">
        <v>83.72</v>
      </c>
      <c r="Q26" s="13">
        <f t="shared" si="1"/>
        <v>75.66</v>
      </c>
      <c r="R26" s="14">
        <v>1</v>
      </c>
      <c r="S26" s="13" t="s">
        <v>25</v>
      </c>
      <c r="T26" s="13" t="s">
        <v>25</v>
      </c>
    </row>
    <row r="27" spans="1:20" s="2" customFormat="1" ht="17.100000000000001" customHeight="1">
      <c r="A27" s="12" t="s">
        <v>184</v>
      </c>
      <c r="B27" s="13">
        <v>23</v>
      </c>
      <c r="C27" s="14" t="s">
        <v>185</v>
      </c>
      <c r="D27" s="12" t="s">
        <v>187</v>
      </c>
      <c r="E27" s="15" t="s">
        <v>186</v>
      </c>
      <c r="F27" s="15" t="s">
        <v>21</v>
      </c>
      <c r="G27" s="15" t="s">
        <v>179</v>
      </c>
      <c r="H27" s="15" t="s">
        <v>107</v>
      </c>
      <c r="I27" s="15" t="s">
        <v>180</v>
      </c>
      <c r="J27" s="13" t="s">
        <v>27</v>
      </c>
      <c r="K27" s="13" t="s">
        <v>74</v>
      </c>
      <c r="L27" s="13" t="s">
        <v>183</v>
      </c>
      <c r="M27" s="15">
        <v>67.099999999999994</v>
      </c>
      <c r="N27" s="14"/>
      <c r="O27" s="15">
        <f t="shared" ref="O27" si="2">SUM(M27:N27)*50%</f>
        <v>33.549999999999997</v>
      </c>
      <c r="P27" s="15">
        <v>76.3</v>
      </c>
      <c r="Q27" s="13">
        <f t="shared" si="1"/>
        <v>71.699999999999989</v>
      </c>
      <c r="R27" s="14">
        <v>3</v>
      </c>
      <c r="S27" s="13" t="s">
        <v>25</v>
      </c>
      <c r="T27" s="13" t="s">
        <v>25</v>
      </c>
    </row>
    <row r="28" spans="1:20" s="2" customFormat="1" ht="17.100000000000001" customHeight="1">
      <c r="A28" s="12" t="s">
        <v>188</v>
      </c>
      <c r="B28" s="13">
        <v>9</v>
      </c>
      <c r="C28" s="15" t="s">
        <v>189</v>
      </c>
      <c r="D28" s="12" t="s">
        <v>192</v>
      </c>
      <c r="E28" s="15" t="s">
        <v>190</v>
      </c>
      <c r="F28" s="15" t="s">
        <v>33</v>
      </c>
      <c r="G28" s="15" t="s">
        <v>179</v>
      </c>
      <c r="H28" s="15" t="s">
        <v>107</v>
      </c>
      <c r="I28" s="15" t="s">
        <v>191</v>
      </c>
      <c r="J28" s="13" t="s">
        <v>27</v>
      </c>
      <c r="K28" s="13" t="s">
        <v>193</v>
      </c>
      <c r="L28" s="13" t="s">
        <v>194</v>
      </c>
      <c r="M28" s="15">
        <v>55.4</v>
      </c>
      <c r="N28" s="14"/>
      <c r="O28" s="15">
        <f t="shared" si="0"/>
        <v>27.7</v>
      </c>
      <c r="P28" s="15">
        <v>73.260000000000005</v>
      </c>
      <c r="Q28" s="13">
        <f t="shared" si="1"/>
        <v>64.33</v>
      </c>
      <c r="R28" s="14">
        <v>1</v>
      </c>
      <c r="S28" s="13" t="s">
        <v>25</v>
      </c>
      <c r="T28" s="13" t="s">
        <v>25</v>
      </c>
    </row>
    <row r="29" spans="1:20" s="2" customFormat="1" ht="17.100000000000001" customHeight="1">
      <c r="A29" s="12" t="s">
        <v>195</v>
      </c>
      <c r="B29" s="13">
        <v>13</v>
      </c>
      <c r="C29" s="13" t="s">
        <v>196</v>
      </c>
      <c r="D29" s="12" t="s">
        <v>200</v>
      </c>
      <c r="E29" s="13" t="s">
        <v>197</v>
      </c>
      <c r="F29" s="13" t="s">
        <v>33</v>
      </c>
      <c r="G29" s="13" t="s">
        <v>198</v>
      </c>
      <c r="H29" s="13" t="s">
        <v>107</v>
      </c>
      <c r="I29" s="13" t="s">
        <v>199</v>
      </c>
      <c r="J29" s="13" t="s">
        <v>27</v>
      </c>
      <c r="K29" s="13" t="s">
        <v>166</v>
      </c>
      <c r="L29" s="13" t="s">
        <v>69</v>
      </c>
      <c r="M29" s="13">
        <v>62.9</v>
      </c>
      <c r="N29" s="14"/>
      <c r="O29" s="13">
        <f t="shared" si="0"/>
        <v>31.45</v>
      </c>
      <c r="P29" s="13">
        <v>74.599999999999994</v>
      </c>
      <c r="Q29" s="13">
        <f t="shared" si="1"/>
        <v>68.75</v>
      </c>
      <c r="R29" s="14">
        <v>1</v>
      </c>
      <c r="S29" s="13" t="s">
        <v>25</v>
      </c>
      <c r="T29" s="13" t="s">
        <v>25</v>
      </c>
    </row>
    <row r="30" spans="1:20" s="2" customFormat="1" ht="17.100000000000001" customHeight="1">
      <c r="A30" s="12" t="s">
        <v>201</v>
      </c>
      <c r="B30" s="13">
        <v>4</v>
      </c>
      <c r="C30" s="13" t="s">
        <v>202</v>
      </c>
      <c r="D30" s="12" t="s">
        <v>204</v>
      </c>
      <c r="E30" s="13" t="s">
        <v>203</v>
      </c>
      <c r="F30" s="13" t="s">
        <v>33</v>
      </c>
      <c r="G30" s="13" t="s">
        <v>198</v>
      </c>
      <c r="H30" s="13" t="s">
        <v>107</v>
      </c>
      <c r="I30" s="13" t="s">
        <v>199</v>
      </c>
      <c r="J30" s="13" t="s">
        <v>27</v>
      </c>
      <c r="K30" s="13" t="s">
        <v>81</v>
      </c>
      <c r="L30" s="13" t="s">
        <v>69</v>
      </c>
      <c r="M30" s="13">
        <v>57.5</v>
      </c>
      <c r="N30" s="14"/>
      <c r="O30" s="13">
        <f t="shared" si="0"/>
        <v>28.75</v>
      </c>
      <c r="P30" s="13">
        <v>76.099999999999994</v>
      </c>
      <c r="Q30" s="13">
        <f t="shared" si="1"/>
        <v>66.8</v>
      </c>
      <c r="R30" s="14">
        <v>2</v>
      </c>
      <c r="S30" s="13" t="s">
        <v>25</v>
      </c>
      <c r="T30" s="13" t="s">
        <v>25</v>
      </c>
    </row>
    <row r="31" spans="1:20" s="2" customFormat="1" ht="17.100000000000001" customHeight="1">
      <c r="A31" s="12" t="s">
        <v>205</v>
      </c>
      <c r="B31" s="13">
        <v>11</v>
      </c>
      <c r="C31" s="13" t="s">
        <v>206</v>
      </c>
      <c r="D31" s="12" t="s">
        <v>139</v>
      </c>
      <c r="E31" s="13" t="s">
        <v>207</v>
      </c>
      <c r="F31" s="13" t="s">
        <v>33</v>
      </c>
      <c r="G31" s="13" t="s">
        <v>198</v>
      </c>
      <c r="H31" s="13" t="s">
        <v>107</v>
      </c>
      <c r="I31" s="13" t="s">
        <v>208</v>
      </c>
      <c r="J31" s="13" t="s">
        <v>27</v>
      </c>
      <c r="K31" s="13" t="s">
        <v>209</v>
      </c>
      <c r="L31" s="13" t="s">
        <v>210</v>
      </c>
      <c r="M31" s="13">
        <v>65.900000000000006</v>
      </c>
      <c r="N31" s="14">
        <v>2</v>
      </c>
      <c r="O31" s="13">
        <f t="shared" si="0"/>
        <v>33.950000000000003</v>
      </c>
      <c r="P31" s="13">
        <v>75.900000000000006</v>
      </c>
      <c r="Q31" s="13">
        <f t="shared" si="1"/>
        <v>71.900000000000006</v>
      </c>
      <c r="R31" s="14">
        <v>1</v>
      </c>
      <c r="S31" s="13" t="s">
        <v>25</v>
      </c>
      <c r="T31" s="13" t="s">
        <v>25</v>
      </c>
    </row>
    <row r="32" spans="1:20" s="2" customFormat="1" ht="17.100000000000001" customHeight="1">
      <c r="A32" s="12" t="s">
        <v>211</v>
      </c>
      <c r="B32" s="13">
        <v>5</v>
      </c>
      <c r="C32" s="15" t="s">
        <v>212</v>
      </c>
      <c r="D32" s="12" t="s">
        <v>216</v>
      </c>
      <c r="E32" s="15" t="s">
        <v>213</v>
      </c>
      <c r="F32" s="15" t="s">
        <v>21</v>
      </c>
      <c r="G32" s="15" t="s">
        <v>214</v>
      </c>
      <c r="H32" s="15" t="s">
        <v>40</v>
      </c>
      <c r="I32" s="15" t="s">
        <v>215</v>
      </c>
      <c r="J32" s="13" t="s">
        <v>27</v>
      </c>
      <c r="K32" s="13" t="s">
        <v>93</v>
      </c>
      <c r="L32" s="13" t="s">
        <v>44</v>
      </c>
      <c r="M32" s="15">
        <v>61.2</v>
      </c>
      <c r="N32" s="15"/>
      <c r="O32" s="15">
        <f t="shared" si="0"/>
        <v>30.6</v>
      </c>
      <c r="P32" s="15">
        <v>72.16</v>
      </c>
      <c r="Q32" s="13">
        <f t="shared" si="1"/>
        <v>66.680000000000007</v>
      </c>
      <c r="R32" s="14">
        <v>1</v>
      </c>
      <c r="S32" s="13" t="s">
        <v>25</v>
      </c>
      <c r="T32" s="13" t="s">
        <v>25</v>
      </c>
    </row>
    <row r="33" spans="1:20" s="2" customFormat="1" ht="17.100000000000001" customHeight="1">
      <c r="A33" s="12" t="s">
        <v>217</v>
      </c>
      <c r="B33" s="13">
        <v>1</v>
      </c>
      <c r="C33" s="13" t="s">
        <v>218</v>
      </c>
      <c r="D33" s="12" t="s">
        <v>42</v>
      </c>
      <c r="E33" s="13" t="s">
        <v>219</v>
      </c>
      <c r="F33" s="13" t="s">
        <v>33</v>
      </c>
      <c r="G33" s="13" t="s">
        <v>220</v>
      </c>
      <c r="H33" s="13" t="s">
        <v>107</v>
      </c>
      <c r="I33" s="13" t="s">
        <v>221</v>
      </c>
      <c r="J33" s="13" t="s">
        <v>27</v>
      </c>
      <c r="K33" s="13" t="s">
        <v>81</v>
      </c>
      <c r="L33" s="13" t="s">
        <v>29</v>
      </c>
      <c r="M33" s="13">
        <v>71</v>
      </c>
      <c r="N33" s="13"/>
      <c r="O33" s="13">
        <f t="shared" si="0"/>
        <v>35.5</v>
      </c>
      <c r="P33" s="13">
        <v>76.099999999999994</v>
      </c>
      <c r="Q33" s="13">
        <f t="shared" si="1"/>
        <v>73.55</v>
      </c>
      <c r="R33" s="14">
        <v>1</v>
      </c>
      <c r="S33" s="13" t="s">
        <v>25</v>
      </c>
      <c r="T33" s="13" t="s">
        <v>25</v>
      </c>
    </row>
    <row r="34" spans="1:20" s="2" customFormat="1" ht="17.100000000000001" customHeight="1">
      <c r="A34" s="12" t="s">
        <v>222</v>
      </c>
      <c r="B34" s="13">
        <v>8</v>
      </c>
      <c r="C34" s="13" t="s">
        <v>223</v>
      </c>
      <c r="D34" s="12" t="s">
        <v>225</v>
      </c>
      <c r="E34" s="13" t="s">
        <v>224</v>
      </c>
      <c r="F34" s="13" t="s">
        <v>21</v>
      </c>
      <c r="G34" s="13" t="s">
        <v>220</v>
      </c>
      <c r="H34" s="13" t="s">
        <v>107</v>
      </c>
      <c r="I34" s="13" t="s">
        <v>221</v>
      </c>
      <c r="J34" s="13" t="s">
        <v>27</v>
      </c>
      <c r="K34" s="13" t="s">
        <v>226</v>
      </c>
      <c r="L34" s="13" t="s">
        <v>227</v>
      </c>
      <c r="M34" s="13">
        <v>68.8</v>
      </c>
      <c r="N34" s="13"/>
      <c r="O34" s="13">
        <f t="shared" ref="O34:O50" si="3">SUM(M34:N34)*50%</f>
        <v>34.4</v>
      </c>
      <c r="P34" s="13">
        <v>77.400000000000006</v>
      </c>
      <c r="Q34" s="13">
        <f t="shared" ref="Q34:Q60" si="4">O34+P34*50%</f>
        <v>73.099999999999994</v>
      </c>
      <c r="R34" s="14">
        <v>2</v>
      </c>
      <c r="S34" s="13" t="s">
        <v>25</v>
      </c>
      <c r="T34" s="13" t="s">
        <v>25</v>
      </c>
    </row>
    <row r="35" spans="1:20" s="2" customFormat="1" ht="17.100000000000001" customHeight="1">
      <c r="A35" s="12" t="s">
        <v>228</v>
      </c>
      <c r="B35" s="13">
        <v>22</v>
      </c>
      <c r="C35" s="13" t="s">
        <v>229</v>
      </c>
      <c r="D35" s="12" t="s">
        <v>231</v>
      </c>
      <c r="E35" s="13" t="s">
        <v>230</v>
      </c>
      <c r="F35" s="13" t="s">
        <v>33</v>
      </c>
      <c r="G35" s="13" t="s">
        <v>220</v>
      </c>
      <c r="H35" s="13" t="s">
        <v>107</v>
      </c>
      <c r="I35" s="13" t="s">
        <v>221</v>
      </c>
      <c r="J35" s="13" t="s">
        <v>27</v>
      </c>
      <c r="K35" s="13" t="s">
        <v>232</v>
      </c>
      <c r="L35" s="13" t="s">
        <v>233</v>
      </c>
      <c r="M35" s="13">
        <v>66.099999999999994</v>
      </c>
      <c r="N35" s="14">
        <v>4</v>
      </c>
      <c r="O35" s="13">
        <f t="shared" si="3"/>
        <v>35.049999999999997</v>
      </c>
      <c r="P35" s="13">
        <v>74.16</v>
      </c>
      <c r="Q35" s="13">
        <f t="shared" si="4"/>
        <v>72.13</v>
      </c>
      <c r="R35" s="14">
        <v>3</v>
      </c>
      <c r="S35" s="13" t="s">
        <v>25</v>
      </c>
      <c r="T35" s="13" t="s">
        <v>25</v>
      </c>
    </row>
    <row r="36" spans="1:20" s="2" customFormat="1" ht="17.100000000000001" customHeight="1">
      <c r="A36" s="12" t="s">
        <v>234</v>
      </c>
      <c r="B36" s="13">
        <v>12</v>
      </c>
      <c r="C36" s="13" t="s">
        <v>235</v>
      </c>
      <c r="D36" s="12" t="s">
        <v>239</v>
      </c>
      <c r="E36" s="13" t="s">
        <v>236</v>
      </c>
      <c r="F36" s="13" t="s">
        <v>33</v>
      </c>
      <c r="G36" s="13" t="s">
        <v>237</v>
      </c>
      <c r="H36" s="13" t="s">
        <v>107</v>
      </c>
      <c r="I36" s="13" t="s">
        <v>238</v>
      </c>
      <c r="J36" s="13" t="s">
        <v>27</v>
      </c>
      <c r="K36" s="13" t="s">
        <v>81</v>
      </c>
      <c r="L36" s="13" t="s">
        <v>69</v>
      </c>
      <c r="M36" s="13">
        <v>69.599999999999994</v>
      </c>
      <c r="N36" s="13"/>
      <c r="O36" s="13">
        <f t="shared" si="3"/>
        <v>34.799999999999997</v>
      </c>
      <c r="P36" s="13">
        <v>77.56</v>
      </c>
      <c r="Q36" s="13">
        <f t="shared" si="4"/>
        <v>73.58</v>
      </c>
      <c r="R36" s="14">
        <v>1</v>
      </c>
      <c r="S36" s="13" t="s">
        <v>25</v>
      </c>
      <c r="T36" s="13" t="s">
        <v>25</v>
      </c>
    </row>
    <row r="37" spans="1:20" s="2" customFormat="1" ht="17.100000000000001" customHeight="1">
      <c r="A37" s="12" t="s">
        <v>240</v>
      </c>
      <c r="B37" s="13">
        <v>24</v>
      </c>
      <c r="C37" s="13" t="s">
        <v>241</v>
      </c>
      <c r="D37" s="12" t="s">
        <v>244</v>
      </c>
      <c r="E37" s="13" t="s">
        <v>242</v>
      </c>
      <c r="F37" s="13" t="s">
        <v>21</v>
      </c>
      <c r="G37" s="13" t="s">
        <v>237</v>
      </c>
      <c r="H37" s="13" t="s">
        <v>107</v>
      </c>
      <c r="I37" s="13" t="s">
        <v>243</v>
      </c>
      <c r="J37" s="13" t="s">
        <v>27</v>
      </c>
      <c r="K37" s="13" t="s">
        <v>245</v>
      </c>
      <c r="L37" s="13" t="s">
        <v>246</v>
      </c>
      <c r="M37" s="13">
        <v>65.099999999999994</v>
      </c>
      <c r="N37" s="13"/>
      <c r="O37" s="13">
        <f t="shared" si="3"/>
        <v>32.549999999999997</v>
      </c>
      <c r="P37" s="13">
        <v>78.8</v>
      </c>
      <c r="Q37" s="13">
        <f t="shared" si="4"/>
        <v>71.949999999999989</v>
      </c>
      <c r="R37" s="14">
        <v>1</v>
      </c>
      <c r="S37" s="13" t="s">
        <v>25</v>
      </c>
      <c r="T37" s="13" t="s">
        <v>25</v>
      </c>
    </row>
    <row r="38" spans="1:20" s="2" customFormat="1" ht="17.100000000000001" customHeight="1">
      <c r="A38" s="12" t="s">
        <v>247</v>
      </c>
      <c r="B38" s="13">
        <v>19</v>
      </c>
      <c r="C38" s="13" t="s">
        <v>248</v>
      </c>
      <c r="D38" s="12" t="s">
        <v>374</v>
      </c>
      <c r="E38" s="13" t="s">
        <v>249</v>
      </c>
      <c r="F38" s="13" t="s">
        <v>33</v>
      </c>
      <c r="G38" s="13" t="s">
        <v>250</v>
      </c>
      <c r="H38" s="13" t="s">
        <v>107</v>
      </c>
      <c r="I38" s="13" t="s">
        <v>251</v>
      </c>
      <c r="J38" s="13" t="s">
        <v>27</v>
      </c>
      <c r="K38" s="13" t="s">
        <v>375</v>
      </c>
      <c r="L38" s="13" t="s">
        <v>376</v>
      </c>
      <c r="M38" s="13">
        <v>64.5</v>
      </c>
      <c r="N38" s="13"/>
      <c r="O38" s="13">
        <f t="shared" si="3"/>
        <v>32.25</v>
      </c>
      <c r="P38" s="13">
        <v>75.400000000000006</v>
      </c>
      <c r="Q38" s="13">
        <f t="shared" si="4"/>
        <v>69.95</v>
      </c>
      <c r="R38" s="14">
        <v>1</v>
      </c>
      <c r="S38" s="13" t="s">
        <v>25</v>
      </c>
      <c r="T38" s="13" t="s">
        <v>25</v>
      </c>
    </row>
    <row r="39" spans="1:20" s="2" customFormat="1" ht="17.100000000000001" customHeight="1">
      <c r="A39" s="12" t="s">
        <v>252</v>
      </c>
      <c r="B39" s="13">
        <v>21</v>
      </c>
      <c r="C39" s="13" t="s">
        <v>253</v>
      </c>
      <c r="D39" s="12" t="s">
        <v>257</v>
      </c>
      <c r="E39" s="13" t="s">
        <v>254</v>
      </c>
      <c r="F39" s="13" t="s">
        <v>33</v>
      </c>
      <c r="G39" s="13" t="s">
        <v>255</v>
      </c>
      <c r="H39" s="13" t="s">
        <v>107</v>
      </c>
      <c r="I39" s="13" t="s">
        <v>256</v>
      </c>
      <c r="J39" s="13" t="s">
        <v>27</v>
      </c>
      <c r="K39" s="13" t="s">
        <v>193</v>
      </c>
      <c r="L39" s="13" t="s">
        <v>194</v>
      </c>
      <c r="M39" s="13">
        <v>65.400000000000006</v>
      </c>
      <c r="N39" s="13"/>
      <c r="O39" s="13">
        <f t="shared" si="3"/>
        <v>32.700000000000003</v>
      </c>
      <c r="P39" s="13">
        <v>73.400000000000006</v>
      </c>
      <c r="Q39" s="13">
        <f t="shared" si="4"/>
        <v>69.400000000000006</v>
      </c>
      <c r="R39" s="14">
        <v>1</v>
      </c>
      <c r="S39" s="13" t="s">
        <v>25</v>
      </c>
      <c r="T39" s="13" t="s">
        <v>25</v>
      </c>
    </row>
    <row r="40" spans="1:20" s="2" customFormat="1" ht="17.100000000000001" customHeight="1">
      <c r="A40" s="12" t="s">
        <v>258</v>
      </c>
      <c r="B40" s="13">
        <v>3</v>
      </c>
      <c r="C40" s="15" t="s">
        <v>259</v>
      </c>
      <c r="D40" s="12" t="s">
        <v>263</v>
      </c>
      <c r="E40" s="15" t="s">
        <v>260</v>
      </c>
      <c r="F40" s="15" t="s">
        <v>21</v>
      </c>
      <c r="G40" s="15" t="s">
        <v>261</v>
      </c>
      <c r="H40" s="15" t="s">
        <v>107</v>
      </c>
      <c r="I40" s="15" t="s">
        <v>262</v>
      </c>
      <c r="J40" s="13" t="s">
        <v>27</v>
      </c>
      <c r="K40" s="13" t="s">
        <v>264</v>
      </c>
      <c r="L40" s="13" t="s">
        <v>265</v>
      </c>
      <c r="M40" s="15">
        <v>64</v>
      </c>
      <c r="N40" s="15"/>
      <c r="O40" s="15">
        <f t="shared" si="3"/>
        <v>32</v>
      </c>
      <c r="P40" s="15">
        <v>80.8</v>
      </c>
      <c r="Q40" s="13">
        <f t="shared" si="4"/>
        <v>72.400000000000006</v>
      </c>
      <c r="R40" s="14">
        <v>1</v>
      </c>
      <c r="S40" s="13" t="s">
        <v>25</v>
      </c>
      <c r="T40" s="13" t="s">
        <v>25</v>
      </c>
    </row>
    <row r="41" spans="1:20" s="2" customFormat="1" ht="17.100000000000001" customHeight="1">
      <c r="A41" s="12" t="s">
        <v>266</v>
      </c>
      <c r="B41" s="13">
        <v>19</v>
      </c>
      <c r="C41" s="13" t="s">
        <v>267</v>
      </c>
      <c r="D41" s="16">
        <v>1993.11</v>
      </c>
      <c r="E41" s="13" t="s">
        <v>268</v>
      </c>
      <c r="F41" s="13" t="s">
        <v>21</v>
      </c>
      <c r="G41" s="13" t="s">
        <v>269</v>
      </c>
      <c r="H41" s="13" t="s">
        <v>270</v>
      </c>
      <c r="I41" s="13" t="s">
        <v>271</v>
      </c>
      <c r="J41" s="13" t="s">
        <v>27</v>
      </c>
      <c r="K41" s="16" t="s">
        <v>353</v>
      </c>
      <c r="L41" s="16" t="s">
        <v>354</v>
      </c>
      <c r="M41" s="13">
        <v>61</v>
      </c>
      <c r="N41" s="13"/>
      <c r="O41" s="13">
        <f t="shared" si="3"/>
        <v>30.5</v>
      </c>
      <c r="P41" s="13">
        <v>73.7</v>
      </c>
      <c r="Q41" s="13">
        <f t="shared" si="4"/>
        <v>67.349999999999994</v>
      </c>
      <c r="R41" s="14">
        <v>2</v>
      </c>
      <c r="S41" s="13" t="s">
        <v>25</v>
      </c>
      <c r="T41" s="13" t="s">
        <v>25</v>
      </c>
    </row>
    <row r="42" spans="1:20" s="7" customFormat="1" ht="17.100000000000001" customHeight="1">
      <c r="A42" s="17" t="s">
        <v>272</v>
      </c>
      <c r="B42" s="15">
        <v>13</v>
      </c>
      <c r="C42" s="15" t="s">
        <v>273</v>
      </c>
      <c r="D42" s="16">
        <v>1991.12</v>
      </c>
      <c r="E42" s="15" t="s">
        <v>274</v>
      </c>
      <c r="F42" s="15" t="s">
        <v>21</v>
      </c>
      <c r="G42" s="15" t="s">
        <v>269</v>
      </c>
      <c r="H42" s="15" t="s">
        <v>270</v>
      </c>
      <c r="I42" s="15" t="s">
        <v>271</v>
      </c>
      <c r="J42" s="15" t="s">
        <v>27</v>
      </c>
      <c r="K42" s="16" t="s">
        <v>355</v>
      </c>
      <c r="L42" s="16" t="s">
        <v>354</v>
      </c>
      <c r="M42" s="15">
        <v>53</v>
      </c>
      <c r="N42" s="15"/>
      <c r="O42" s="15">
        <f t="shared" si="3"/>
        <v>26.5</v>
      </c>
      <c r="P42" s="15">
        <v>80.58</v>
      </c>
      <c r="Q42" s="15">
        <f t="shared" si="4"/>
        <v>66.789999999999992</v>
      </c>
      <c r="R42" s="15">
        <v>3</v>
      </c>
      <c r="S42" s="15" t="s">
        <v>25</v>
      </c>
      <c r="T42" s="15" t="s">
        <v>25</v>
      </c>
    </row>
    <row r="43" spans="1:20" s="7" customFormat="1" ht="17.100000000000001" customHeight="1">
      <c r="A43" s="17" t="s">
        <v>275</v>
      </c>
      <c r="B43" s="15">
        <v>10</v>
      </c>
      <c r="C43" s="15" t="s">
        <v>276</v>
      </c>
      <c r="D43" s="16">
        <v>1996.06</v>
      </c>
      <c r="E43" s="15" t="s">
        <v>277</v>
      </c>
      <c r="F43" s="15" t="s">
        <v>33</v>
      </c>
      <c r="G43" s="15" t="s">
        <v>269</v>
      </c>
      <c r="H43" s="15" t="s">
        <v>270</v>
      </c>
      <c r="I43" s="15" t="s">
        <v>271</v>
      </c>
      <c r="J43" s="15" t="s">
        <v>27</v>
      </c>
      <c r="K43" s="16" t="s">
        <v>353</v>
      </c>
      <c r="L43" s="16" t="s">
        <v>354</v>
      </c>
      <c r="M43" s="15">
        <v>48</v>
      </c>
      <c r="N43" s="15"/>
      <c r="O43" s="15">
        <f t="shared" si="3"/>
        <v>24</v>
      </c>
      <c r="P43" s="15">
        <v>73.48</v>
      </c>
      <c r="Q43" s="15">
        <f t="shared" si="4"/>
        <v>60.74</v>
      </c>
      <c r="R43" s="15">
        <v>5</v>
      </c>
      <c r="S43" s="15" t="s">
        <v>25</v>
      </c>
      <c r="T43" s="15" t="s">
        <v>25</v>
      </c>
    </row>
    <row r="44" spans="1:20" s="7" customFormat="1" ht="17.100000000000001" customHeight="1">
      <c r="A44" s="17" t="s">
        <v>278</v>
      </c>
      <c r="B44" s="15">
        <v>2</v>
      </c>
      <c r="C44" s="15" t="s">
        <v>279</v>
      </c>
      <c r="D44" s="16">
        <v>1993.12</v>
      </c>
      <c r="E44" s="15" t="s">
        <v>280</v>
      </c>
      <c r="F44" s="15" t="s">
        <v>21</v>
      </c>
      <c r="G44" s="15" t="s">
        <v>269</v>
      </c>
      <c r="H44" s="15" t="s">
        <v>270</v>
      </c>
      <c r="I44" s="15" t="s">
        <v>271</v>
      </c>
      <c r="J44" s="15" t="s">
        <v>27</v>
      </c>
      <c r="K44" s="16" t="s">
        <v>353</v>
      </c>
      <c r="L44" s="16" t="s">
        <v>354</v>
      </c>
      <c r="M44" s="15">
        <v>50</v>
      </c>
      <c r="N44" s="15"/>
      <c r="O44" s="15">
        <f t="shared" si="3"/>
        <v>25</v>
      </c>
      <c r="P44" s="15">
        <v>71.3</v>
      </c>
      <c r="Q44" s="15">
        <f t="shared" si="4"/>
        <v>60.65</v>
      </c>
      <c r="R44" s="15">
        <v>6</v>
      </c>
      <c r="S44" s="15" t="s">
        <v>25</v>
      </c>
      <c r="T44" s="15" t="s">
        <v>25</v>
      </c>
    </row>
    <row r="45" spans="1:20" s="7" customFormat="1" ht="17.100000000000001" customHeight="1">
      <c r="A45" s="17" t="s">
        <v>281</v>
      </c>
      <c r="B45" s="15">
        <v>7</v>
      </c>
      <c r="C45" s="15" t="s">
        <v>282</v>
      </c>
      <c r="D45" s="16">
        <v>1994.06</v>
      </c>
      <c r="E45" s="15" t="s">
        <v>283</v>
      </c>
      <c r="F45" s="15" t="s">
        <v>21</v>
      </c>
      <c r="G45" s="15" t="s">
        <v>269</v>
      </c>
      <c r="H45" s="15" t="s">
        <v>270</v>
      </c>
      <c r="I45" s="15" t="s">
        <v>271</v>
      </c>
      <c r="J45" s="15" t="s">
        <v>27</v>
      </c>
      <c r="K45" s="16" t="s">
        <v>353</v>
      </c>
      <c r="L45" s="16" t="s">
        <v>354</v>
      </c>
      <c r="M45" s="15">
        <v>47</v>
      </c>
      <c r="N45" s="15"/>
      <c r="O45" s="15">
        <f t="shared" si="3"/>
        <v>23.5</v>
      </c>
      <c r="P45" s="15">
        <v>72.819999999999993</v>
      </c>
      <c r="Q45" s="15">
        <f t="shared" si="4"/>
        <v>59.91</v>
      </c>
      <c r="R45" s="15">
        <v>7</v>
      </c>
      <c r="S45" s="15" t="s">
        <v>25</v>
      </c>
      <c r="T45" s="15" t="s">
        <v>25</v>
      </c>
    </row>
    <row r="46" spans="1:20" s="7" customFormat="1" ht="17.100000000000001" customHeight="1">
      <c r="A46" s="17" t="s">
        <v>284</v>
      </c>
      <c r="B46" s="15">
        <v>1</v>
      </c>
      <c r="C46" s="15" t="s">
        <v>285</v>
      </c>
      <c r="D46" s="16">
        <v>1998.12</v>
      </c>
      <c r="E46" s="15" t="s">
        <v>286</v>
      </c>
      <c r="F46" s="15" t="s">
        <v>21</v>
      </c>
      <c r="G46" s="15" t="s">
        <v>269</v>
      </c>
      <c r="H46" s="15" t="s">
        <v>270</v>
      </c>
      <c r="I46" s="15" t="s">
        <v>271</v>
      </c>
      <c r="J46" s="15" t="s">
        <v>27</v>
      </c>
      <c r="K46" s="16" t="s">
        <v>353</v>
      </c>
      <c r="L46" s="16" t="s">
        <v>354</v>
      </c>
      <c r="M46" s="15">
        <v>43</v>
      </c>
      <c r="N46" s="15"/>
      <c r="O46" s="15">
        <f t="shared" si="3"/>
        <v>21.5</v>
      </c>
      <c r="P46" s="15">
        <v>73.319999999999993</v>
      </c>
      <c r="Q46" s="15">
        <f t="shared" si="4"/>
        <v>58.16</v>
      </c>
      <c r="R46" s="15">
        <v>9</v>
      </c>
      <c r="S46" s="15" t="s">
        <v>25</v>
      </c>
      <c r="T46" s="15" t="s">
        <v>25</v>
      </c>
    </row>
    <row r="47" spans="1:20" s="7" customFormat="1" ht="17.100000000000001" customHeight="1">
      <c r="A47" s="17" t="s">
        <v>287</v>
      </c>
      <c r="B47" s="15">
        <v>25</v>
      </c>
      <c r="C47" s="15" t="s">
        <v>288</v>
      </c>
      <c r="D47" s="16">
        <v>1996.08</v>
      </c>
      <c r="E47" s="15" t="s">
        <v>289</v>
      </c>
      <c r="F47" s="15" t="s">
        <v>21</v>
      </c>
      <c r="G47" s="15" t="s">
        <v>269</v>
      </c>
      <c r="H47" s="15" t="s">
        <v>290</v>
      </c>
      <c r="I47" s="15" t="s">
        <v>291</v>
      </c>
      <c r="J47" s="15" t="s">
        <v>27</v>
      </c>
      <c r="K47" s="16" t="s">
        <v>355</v>
      </c>
      <c r="L47" s="16" t="s">
        <v>356</v>
      </c>
      <c r="M47" s="15">
        <v>57</v>
      </c>
      <c r="N47" s="15"/>
      <c r="O47" s="15">
        <f t="shared" si="3"/>
        <v>28.5</v>
      </c>
      <c r="P47" s="15">
        <v>79</v>
      </c>
      <c r="Q47" s="15">
        <f t="shared" si="4"/>
        <v>68</v>
      </c>
      <c r="R47" s="15">
        <v>2</v>
      </c>
      <c r="S47" s="15" t="s">
        <v>25</v>
      </c>
      <c r="T47" s="15" t="s">
        <v>25</v>
      </c>
    </row>
    <row r="48" spans="1:20" s="7" customFormat="1" ht="17.100000000000001" customHeight="1">
      <c r="A48" s="17" t="s">
        <v>292</v>
      </c>
      <c r="B48" s="15">
        <v>21</v>
      </c>
      <c r="C48" s="15" t="s">
        <v>293</v>
      </c>
      <c r="D48" s="16">
        <v>1995.05</v>
      </c>
      <c r="E48" s="15" t="s">
        <v>294</v>
      </c>
      <c r="F48" s="15" t="s">
        <v>33</v>
      </c>
      <c r="G48" s="15" t="s">
        <v>269</v>
      </c>
      <c r="H48" s="15" t="s">
        <v>290</v>
      </c>
      <c r="I48" s="15" t="s">
        <v>291</v>
      </c>
      <c r="J48" s="15" t="s">
        <v>27</v>
      </c>
      <c r="K48" s="16" t="s">
        <v>357</v>
      </c>
      <c r="L48" s="16" t="s">
        <v>356</v>
      </c>
      <c r="M48" s="15">
        <v>54</v>
      </c>
      <c r="N48" s="15"/>
      <c r="O48" s="15">
        <f t="shared" si="3"/>
        <v>27</v>
      </c>
      <c r="P48" s="15">
        <v>81.66</v>
      </c>
      <c r="Q48" s="15">
        <f t="shared" si="4"/>
        <v>67.83</v>
      </c>
      <c r="R48" s="15">
        <v>3</v>
      </c>
      <c r="S48" s="15" t="s">
        <v>25</v>
      </c>
      <c r="T48" s="15" t="s">
        <v>25</v>
      </c>
    </row>
    <row r="49" spans="1:20" s="7" customFormat="1" ht="17.100000000000001" customHeight="1">
      <c r="A49" s="17" t="s">
        <v>295</v>
      </c>
      <c r="B49" s="15">
        <v>6</v>
      </c>
      <c r="C49" s="15" t="s">
        <v>296</v>
      </c>
      <c r="D49" s="16">
        <v>1998.09</v>
      </c>
      <c r="E49" s="15" t="s">
        <v>297</v>
      </c>
      <c r="F49" s="15" t="s">
        <v>21</v>
      </c>
      <c r="G49" s="15" t="s">
        <v>269</v>
      </c>
      <c r="H49" s="15" t="s">
        <v>298</v>
      </c>
      <c r="I49" s="15" t="s">
        <v>299</v>
      </c>
      <c r="J49" s="15" t="s">
        <v>27</v>
      </c>
      <c r="K49" s="16" t="s">
        <v>353</v>
      </c>
      <c r="L49" s="16" t="s">
        <v>358</v>
      </c>
      <c r="M49" s="15">
        <v>62</v>
      </c>
      <c r="N49" s="15"/>
      <c r="O49" s="15">
        <f t="shared" si="3"/>
        <v>31</v>
      </c>
      <c r="P49" s="15">
        <v>74.900000000000006</v>
      </c>
      <c r="Q49" s="15">
        <f t="shared" si="4"/>
        <v>68.45</v>
      </c>
      <c r="R49" s="15">
        <v>1</v>
      </c>
      <c r="S49" s="15" t="s">
        <v>25</v>
      </c>
      <c r="T49" s="15" t="s">
        <v>25</v>
      </c>
    </row>
    <row r="50" spans="1:20" s="7" customFormat="1" ht="17.100000000000001" customHeight="1">
      <c r="A50" s="17" t="s">
        <v>300</v>
      </c>
      <c r="B50" s="15">
        <v>9</v>
      </c>
      <c r="C50" s="15" t="s">
        <v>301</v>
      </c>
      <c r="D50" s="16">
        <v>1995.09</v>
      </c>
      <c r="E50" s="15" t="s">
        <v>302</v>
      </c>
      <c r="F50" s="15" t="s">
        <v>21</v>
      </c>
      <c r="G50" s="15" t="s">
        <v>269</v>
      </c>
      <c r="H50" s="15" t="s">
        <v>298</v>
      </c>
      <c r="I50" s="15" t="s">
        <v>299</v>
      </c>
      <c r="J50" s="15" t="s">
        <v>27</v>
      </c>
      <c r="K50" s="16" t="s">
        <v>359</v>
      </c>
      <c r="L50" s="16" t="s">
        <v>358</v>
      </c>
      <c r="M50" s="15">
        <v>49</v>
      </c>
      <c r="N50" s="15"/>
      <c r="O50" s="15">
        <f t="shared" si="3"/>
        <v>24.5</v>
      </c>
      <c r="P50" s="15">
        <v>78.64</v>
      </c>
      <c r="Q50" s="15">
        <f t="shared" si="4"/>
        <v>63.82</v>
      </c>
      <c r="R50" s="15">
        <v>2</v>
      </c>
      <c r="S50" s="15" t="s">
        <v>25</v>
      </c>
      <c r="T50" s="15" t="s">
        <v>25</v>
      </c>
    </row>
    <row r="51" spans="1:20" s="7" customFormat="1" ht="17.100000000000001" customHeight="1">
      <c r="A51" s="17" t="s">
        <v>303</v>
      </c>
      <c r="B51" s="15">
        <v>18</v>
      </c>
      <c r="C51" s="15" t="s">
        <v>304</v>
      </c>
      <c r="D51" s="16">
        <v>1997.01</v>
      </c>
      <c r="E51" s="15" t="s">
        <v>305</v>
      </c>
      <c r="F51" s="15" t="s">
        <v>21</v>
      </c>
      <c r="G51" s="15" t="s">
        <v>269</v>
      </c>
      <c r="H51" s="15" t="s">
        <v>298</v>
      </c>
      <c r="I51" s="15" t="s">
        <v>299</v>
      </c>
      <c r="J51" s="15" t="s">
        <v>27</v>
      </c>
      <c r="K51" s="16" t="s">
        <v>355</v>
      </c>
      <c r="L51" s="16" t="s">
        <v>358</v>
      </c>
      <c r="M51" s="15">
        <v>44</v>
      </c>
      <c r="N51" s="15"/>
      <c r="O51" s="15">
        <v>22</v>
      </c>
      <c r="P51" s="15">
        <v>76.7</v>
      </c>
      <c r="Q51" s="15">
        <f t="shared" si="4"/>
        <v>60.35</v>
      </c>
      <c r="R51" s="15">
        <v>3</v>
      </c>
      <c r="S51" s="15" t="s">
        <v>25</v>
      </c>
      <c r="T51" s="15" t="s">
        <v>25</v>
      </c>
    </row>
    <row r="52" spans="1:20" s="8" customFormat="1" ht="17.100000000000001" customHeight="1">
      <c r="A52" s="17" t="s">
        <v>306</v>
      </c>
      <c r="B52" s="15">
        <v>14</v>
      </c>
      <c r="C52" s="15" t="s">
        <v>307</v>
      </c>
      <c r="D52" s="16">
        <v>1995.08</v>
      </c>
      <c r="E52" s="15" t="s">
        <v>308</v>
      </c>
      <c r="F52" s="15" t="s">
        <v>33</v>
      </c>
      <c r="G52" s="15" t="s">
        <v>269</v>
      </c>
      <c r="H52" s="15" t="s">
        <v>298</v>
      </c>
      <c r="I52" s="15" t="s">
        <v>299</v>
      </c>
      <c r="J52" s="15" t="s">
        <v>27</v>
      </c>
      <c r="K52" s="16" t="s">
        <v>355</v>
      </c>
      <c r="L52" s="16" t="s">
        <v>358</v>
      </c>
      <c r="M52" s="15">
        <v>47</v>
      </c>
      <c r="N52" s="15"/>
      <c r="O52" s="15">
        <f t="shared" ref="O52:O61" si="5">SUM(M52:N52)*50%</f>
        <v>23.5</v>
      </c>
      <c r="P52" s="15">
        <v>70.52</v>
      </c>
      <c r="Q52" s="15">
        <f t="shared" si="4"/>
        <v>58.76</v>
      </c>
      <c r="R52" s="15">
        <v>5</v>
      </c>
      <c r="S52" s="15" t="s">
        <v>25</v>
      </c>
      <c r="T52" s="15" t="s">
        <v>25</v>
      </c>
    </row>
    <row r="53" spans="1:20" s="7" customFormat="1" ht="17.100000000000001" customHeight="1">
      <c r="A53" s="17" t="s">
        <v>309</v>
      </c>
      <c r="B53" s="15">
        <v>1</v>
      </c>
      <c r="C53" s="15" t="s">
        <v>310</v>
      </c>
      <c r="D53" s="16">
        <v>1995.08</v>
      </c>
      <c r="E53" s="15" t="s">
        <v>311</v>
      </c>
      <c r="F53" s="15" t="s">
        <v>21</v>
      </c>
      <c r="G53" s="15" t="s">
        <v>269</v>
      </c>
      <c r="H53" s="15" t="s">
        <v>312</v>
      </c>
      <c r="I53" s="15" t="s">
        <v>313</v>
      </c>
      <c r="J53" s="15" t="s">
        <v>27</v>
      </c>
      <c r="K53" s="16" t="s">
        <v>355</v>
      </c>
      <c r="L53" s="16" t="s">
        <v>361</v>
      </c>
      <c r="M53" s="15">
        <v>54</v>
      </c>
      <c r="N53" s="15"/>
      <c r="O53" s="15">
        <f t="shared" si="5"/>
        <v>27</v>
      </c>
      <c r="P53" s="15">
        <v>78.8</v>
      </c>
      <c r="Q53" s="15">
        <f t="shared" si="4"/>
        <v>66.400000000000006</v>
      </c>
      <c r="R53" s="15">
        <v>1</v>
      </c>
      <c r="S53" s="15" t="s">
        <v>25</v>
      </c>
      <c r="T53" s="15" t="s">
        <v>25</v>
      </c>
    </row>
    <row r="54" spans="1:20" s="7" customFormat="1" ht="17.100000000000001" customHeight="1">
      <c r="A54" s="17" t="s">
        <v>314</v>
      </c>
      <c r="B54" s="15">
        <v>6</v>
      </c>
      <c r="C54" s="15" t="s">
        <v>315</v>
      </c>
      <c r="D54" s="18">
        <v>1992.1</v>
      </c>
      <c r="E54" s="15" t="s">
        <v>316</v>
      </c>
      <c r="F54" s="15" t="s">
        <v>21</v>
      </c>
      <c r="G54" s="15" t="s">
        <v>269</v>
      </c>
      <c r="H54" s="15" t="s">
        <v>312</v>
      </c>
      <c r="I54" s="15" t="s">
        <v>313</v>
      </c>
      <c r="J54" s="15" t="s">
        <v>27</v>
      </c>
      <c r="K54" s="16" t="s">
        <v>355</v>
      </c>
      <c r="L54" s="16" t="s">
        <v>362</v>
      </c>
      <c r="M54" s="15">
        <v>55</v>
      </c>
      <c r="N54" s="15"/>
      <c r="O54" s="15">
        <f t="shared" si="5"/>
        <v>27.5</v>
      </c>
      <c r="P54" s="15">
        <v>77.2</v>
      </c>
      <c r="Q54" s="15">
        <f t="shared" si="4"/>
        <v>66.099999999999994</v>
      </c>
      <c r="R54" s="15">
        <v>2</v>
      </c>
      <c r="S54" s="15" t="s">
        <v>25</v>
      </c>
      <c r="T54" s="15" t="s">
        <v>25</v>
      </c>
    </row>
    <row r="55" spans="1:20" s="7" customFormat="1" ht="17.100000000000001" customHeight="1">
      <c r="A55" s="17" t="s">
        <v>317</v>
      </c>
      <c r="B55" s="15">
        <v>11</v>
      </c>
      <c r="C55" s="15" t="s">
        <v>318</v>
      </c>
      <c r="D55" s="16">
        <v>1992.12</v>
      </c>
      <c r="E55" s="15" t="s">
        <v>319</v>
      </c>
      <c r="F55" s="15" t="s">
        <v>21</v>
      </c>
      <c r="G55" s="15" t="s">
        <v>269</v>
      </c>
      <c r="H55" s="15" t="s">
        <v>312</v>
      </c>
      <c r="I55" s="15" t="s">
        <v>313</v>
      </c>
      <c r="J55" s="15" t="s">
        <v>27</v>
      </c>
      <c r="K55" s="16" t="s">
        <v>353</v>
      </c>
      <c r="L55" s="16" t="s">
        <v>361</v>
      </c>
      <c r="M55" s="15">
        <v>57</v>
      </c>
      <c r="N55" s="15"/>
      <c r="O55" s="15">
        <f t="shared" si="5"/>
        <v>28.5</v>
      </c>
      <c r="P55" s="15">
        <v>71.400000000000006</v>
      </c>
      <c r="Q55" s="15">
        <f t="shared" si="4"/>
        <v>64.2</v>
      </c>
      <c r="R55" s="15">
        <v>4</v>
      </c>
      <c r="S55" s="15" t="s">
        <v>25</v>
      </c>
      <c r="T55" s="15" t="s">
        <v>25</v>
      </c>
    </row>
    <row r="56" spans="1:20" s="7" customFormat="1" ht="17.100000000000001" customHeight="1">
      <c r="A56" s="17" t="s">
        <v>320</v>
      </c>
      <c r="B56" s="15">
        <v>21</v>
      </c>
      <c r="C56" s="15" t="s">
        <v>321</v>
      </c>
      <c r="D56" s="16">
        <v>1996.05</v>
      </c>
      <c r="E56" s="15" t="s">
        <v>322</v>
      </c>
      <c r="F56" s="15" t="s">
        <v>21</v>
      </c>
      <c r="G56" s="15" t="s">
        <v>269</v>
      </c>
      <c r="H56" s="15" t="s">
        <v>312</v>
      </c>
      <c r="I56" s="15" t="s">
        <v>313</v>
      </c>
      <c r="J56" s="15" t="s">
        <v>27</v>
      </c>
      <c r="K56" s="16" t="s">
        <v>355</v>
      </c>
      <c r="L56" s="16" t="s">
        <v>363</v>
      </c>
      <c r="M56" s="15">
        <v>53</v>
      </c>
      <c r="N56" s="15"/>
      <c r="O56" s="15">
        <f t="shared" si="5"/>
        <v>26.5</v>
      </c>
      <c r="P56" s="15">
        <v>72.2</v>
      </c>
      <c r="Q56" s="15">
        <f t="shared" si="4"/>
        <v>62.6</v>
      </c>
      <c r="R56" s="15">
        <v>6</v>
      </c>
      <c r="S56" s="15" t="s">
        <v>25</v>
      </c>
      <c r="T56" s="15" t="s">
        <v>25</v>
      </c>
    </row>
    <row r="57" spans="1:20" s="7" customFormat="1" ht="17.100000000000001" customHeight="1">
      <c r="A57" s="17" t="s">
        <v>323</v>
      </c>
      <c r="B57" s="15">
        <v>10</v>
      </c>
      <c r="C57" s="15" t="s">
        <v>324</v>
      </c>
      <c r="D57" s="16">
        <v>1998.12</v>
      </c>
      <c r="E57" s="15" t="s">
        <v>325</v>
      </c>
      <c r="F57" s="15" t="s">
        <v>21</v>
      </c>
      <c r="G57" s="15" t="s">
        <v>269</v>
      </c>
      <c r="H57" s="15" t="s">
        <v>312</v>
      </c>
      <c r="I57" s="15" t="s">
        <v>313</v>
      </c>
      <c r="J57" s="15" t="s">
        <v>27</v>
      </c>
      <c r="K57" s="16" t="s">
        <v>355</v>
      </c>
      <c r="L57" s="16" t="s">
        <v>363</v>
      </c>
      <c r="M57" s="15">
        <v>53</v>
      </c>
      <c r="N57" s="15"/>
      <c r="O57" s="15">
        <f t="shared" si="5"/>
        <v>26.5</v>
      </c>
      <c r="P57" s="15">
        <v>71.400000000000006</v>
      </c>
      <c r="Q57" s="15">
        <f t="shared" si="4"/>
        <v>62.2</v>
      </c>
      <c r="R57" s="15">
        <v>7</v>
      </c>
      <c r="S57" s="15" t="s">
        <v>25</v>
      </c>
      <c r="T57" s="15" t="s">
        <v>25</v>
      </c>
    </row>
    <row r="58" spans="1:20" s="7" customFormat="1" ht="17.100000000000001" customHeight="1">
      <c r="A58" s="17" t="s">
        <v>326</v>
      </c>
      <c r="B58" s="15">
        <v>19</v>
      </c>
      <c r="C58" s="15" t="s">
        <v>327</v>
      </c>
      <c r="D58" s="16">
        <v>1995.08</v>
      </c>
      <c r="E58" s="15" t="s">
        <v>328</v>
      </c>
      <c r="F58" s="15" t="s">
        <v>21</v>
      </c>
      <c r="G58" s="15" t="s">
        <v>269</v>
      </c>
      <c r="H58" s="15" t="s">
        <v>329</v>
      </c>
      <c r="I58" s="15" t="s">
        <v>330</v>
      </c>
      <c r="J58" s="15" t="s">
        <v>27</v>
      </c>
      <c r="K58" s="16" t="s">
        <v>357</v>
      </c>
      <c r="L58" s="16" t="s">
        <v>364</v>
      </c>
      <c r="M58" s="15">
        <v>55</v>
      </c>
      <c r="N58" s="15"/>
      <c r="O58" s="15">
        <f t="shared" si="5"/>
        <v>27.5</v>
      </c>
      <c r="P58" s="15">
        <v>74.2</v>
      </c>
      <c r="Q58" s="15">
        <f t="shared" si="4"/>
        <v>64.599999999999994</v>
      </c>
      <c r="R58" s="15">
        <v>1</v>
      </c>
      <c r="S58" s="15" t="s">
        <v>25</v>
      </c>
      <c r="T58" s="15" t="s">
        <v>25</v>
      </c>
    </row>
    <row r="59" spans="1:20" s="7" customFormat="1" ht="17.100000000000001" customHeight="1">
      <c r="A59" s="17" t="s">
        <v>331</v>
      </c>
      <c r="B59" s="15">
        <v>7</v>
      </c>
      <c r="C59" s="15" t="s">
        <v>332</v>
      </c>
      <c r="D59" s="16">
        <v>1995.09</v>
      </c>
      <c r="E59" s="15" t="s">
        <v>333</v>
      </c>
      <c r="F59" s="15" t="s">
        <v>21</v>
      </c>
      <c r="G59" s="15" t="s">
        <v>269</v>
      </c>
      <c r="H59" s="15" t="s">
        <v>329</v>
      </c>
      <c r="I59" s="15" t="s">
        <v>330</v>
      </c>
      <c r="J59" s="15" t="s">
        <v>27</v>
      </c>
      <c r="K59" s="16" t="s">
        <v>360</v>
      </c>
      <c r="L59" s="16" t="s">
        <v>365</v>
      </c>
      <c r="M59" s="15">
        <v>47</v>
      </c>
      <c r="N59" s="15"/>
      <c r="O59" s="15">
        <f t="shared" si="5"/>
        <v>23.5</v>
      </c>
      <c r="P59" s="15">
        <v>79.400000000000006</v>
      </c>
      <c r="Q59" s="15">
        <f t="shared" si="4"/>
        <v>63.2</v>
      </c>
      <c r="R59" s="15">
        <v>2</v>
      </c>
      <c r="S59" s="15" t="s">
        <v>25</v>
      </c>
      <c r="T59" s="15" t="s">
        <v>25</v>
      </c>
    </row>
    <row r="60" spans="1:20" s="7" customFormat="1" ht="17.100000000000001" customHeight="1">
      <c r="A60" s="17" t="s">
        <v>334</v>
      </c>
      <c r="B60" s="15">
        <v>16</v>
      </c>
      <c r="C60" s="15" t="s">
        <v>335</v>
      </c>
      <c r="D60" s="18">
        <v>1995.1</v>
      </c>
      <c r="E60" s="15" t="s">
        <v>336</v>
      </c>
      <c r="F60" s="15" t="s">
        <v>21</v>
      </c>
      <c r="G60" s="15" t="s">
        <v>269</v>
      </c>
      <c r="H60" s="15" t="s">
        <v>329</v>
      </c>
      <c r="I60" s="15" t="s">
        <v>330</v>
      </c>
      <c r="J60" s="15" t="s">
        <v>27</v>
      </c>
      <c r="K60" s="16" t="s">
        <v>360</v>
      </c>
      <c r="L60" s="16" t="s">
        <v>365</v>
      </c>
      <c r="M60" s="15">
        <v>39</v>
      </c>
      <c r="N60" s="15"/>
      <c r="O60" s="15">
        <f t="shared" si="5"/>
        <v>19.5</v>
      </c>
      <c r="P60" s="15">
        <v>77.400000000000006</v>
      </c>
      <c r="Q60" s="15">
        <f t="shared" si="4"/>
        <v>58.2</v>
      </c>
      <c r="R60" s="15">
        <v>4</v>
      </c>
      <c r="S60" s="15" t="s">
        <v>25</v>
      </c>
      <c r="T60" s="15" t="s">
        <v>25</v>
      </c>
    </row>
    <row r="61" spans="1:20" s="7" customFormat="1" ht="17.100000000000001" customHeight="1">
      <c r="A61" s="17" t="s">
        <v>337</v>
      </c>
      <c r="B61" s="15">
        <v>8</v>
      </c>
      <c r="C61" s="15" t="s">
        <v>338</v>
      </c>
      <c r="D61" s="16">
        <v>1993.05</v>
      </c>
      <c r="E61" s="15" t="s">
        <v>339</v>
      </c>
      <c r="F61" s="15" t="s">
        <v>21</v>
      </c>
      <c r="G61" s="15" t="s">
        <v>269</v>
      </c>
      <c r="H61" s="15" t="s">
        <v>340</v>
      </c>
      <c r="I61" s="15" t="s">
        <v>341</v>
      </c>
      <c r="J61" s="15" t="s">
        <v>27</v>
      </c>
      <c r="K61" s="16" t="s">
        <v>360</v>
      </c>
      <c r="L61" s="16" t="s">
        <v>366</v>
      </c>
      <c r="M61" s="15">
        <v>48</v>
      </c>
      <c r="N61" s="15"/>
      <c r="O61" s="15">
        <f t="shared" si="5"/>
        <v>24</v>
      </c>
      <c r="P61" s="15">
        <v>75.8</v>
      </c>
      <c r="Q61" s="15">
        <f t="shared" ref="Q61:Q64" si="6">O61+P61*50%</f>
        <v>61.9</v>
      </c>
      <c r="R61" s="15">
        <v>2</v>
      </c>
      <c r="S61" s="15" t="s">
        <v>25</v>
      </c>
      <c r="T61" s="15" t="s">
        <v>25</v>
      </c>
    </row>
    <row r="62" spans="1:20" s="8" customFormat="1" ht="17.100000000000001" customHeight="1">
      <c r="A62" s="17" t="s">
        <v>342</v>
      </c>
      <c r="B62" s="15">
        <v>12</v>
      </c>
      <c r="C62" s="15" t="s">
        <v>343</v>
      </c>
      <c r="D62" s="16">
        <v>1995.03</v>
      </c>
      <c r="E62" s="15" t="s">
        <v>344</v>
      </c>
      <c r="F62" s="15" t="s">
        <v>33</v>
      </c>
      <c r="G62" s="15" t="s">
        <v>269</v>
      </c>
      <c r="H62" s="15" t="s">
        <v>340</v>
      </c>
      <c r="I62" s="15" t="s">
        <v>341</v>
      </c>
      <c r="J62" s="15" t="s">
        <v>27</v>
      </c>
      <c r="K62" s="16" t="s">
        <v>367</v>
      </c>
      <c r="L62" s="16" t="s">
        <v>366</v>
      </c>
      <c r="M62" s="15">
        <v>44</v>
      </c>
      <c r="N62" s="15"/>
      <c r="O62" s="15">
        <v>22</v>
      </c>
      <c r="P62" s="15">
        <v>71</v>
      </c>
      <c r="Q62" s="15">
        <f t="shared" si="6"/>
        <v>57.5</v>
      </c>
      <c r="R62" s="15">
        <v>4</v>
      </c>
      <c r="S62" s="15" t="s">
        <v>25</v>
      </c>
      <c r="T62" s="15" t="s">
        <v>25</v>
      </c>
    </row>
    <row r="63" spans="1:20" s="7" customFormat="1" ht="17.100000000000001" customHeight="1">
      <c r="A63" s="17" t="s">
        <v>345</v>
      </c>
      <c r="B63" s="15">
        <v>4</v>
      </c>
      <c r="C63" s="15" t="s">
        <v>346</v>
      </c>
      <c r="D63" s="16">
        <v>1993.04</v>
      </c>
      <c r="E63" s="15" t="s">
        <v>347</v>
      </c>
      <c r="F63" s="15" t="s">
        <v>33</v>
      </c>
      <c r="G63" s="15" t="s">
        <v>269</v>
      </c>
      <c r="H63" s="15" t="s">
        <v>348</v>
      </c>
      <c r="I63" s="15" t="s">
        <v>349</v>
      </c>
      <c r="J63" s="15" t="s">
        <v>27</v>
      </c>
      <c r="K63" s="16" t="s">
        <v>368</v>
      </c>
      <c r="L63" s="16" t="s">
        <v>369</v>
      </c>
      <c r="M63" s="15">
        <v>51</v>
      </c>
      <c r="N63" s="15">
        <v>6</v>
      </c>
      <c r="O63" s="15">
        <f>SUM(M63:N63)*50%</f>
        <v>28.5</v>
      </c>
      <c r="P63" s="15">
        <v>75.900000000000006</v>
      </c>
      <c r="Q63" s="15">
        <f t="shared" si="6"/>
        <v>66.45</v>
      </c>
      <c r="R63" s="15">
        <v>1</v>
      </c>
      <c r="S63" s="15" t="s">
        <v>25</v>
      </c>
      <c r="T63" s="15" t="s">
        <v>25</v>
      </c>
    </row>
    <row r="64" spans="1:20" s="2" customFormat="1" ht="17.100000000000001" customHeight="1">
      <c r="A64" s="12" t="s">
        <v>350</v>
      </c>
      <c r="B64" s="13">
        <v>18</v>
      </c>
      <c r="C64" s="13" t="s">
        <v>351</v>
      </c>
      <c r="D64" s="16">
        <v>1995.06</v>
      </c>
      <c r="E64" s="13" t="s">
        <v>352</v>
      </c>
      <c r="F64" s="13" t="s">
        <v>33</v>
      </c>
      <c r="G64" s="13" t="s">
        <v>269</v>
      </c>
      <c r="H64" s="13" t="s">
        <v>348</v>
      </c>
      <c r="I64" s="13" t="s">
        <v>349</v>
      </c>
      <c r="J64" s="13" t="s">
        <v>27</v>
      </c>
      <c r="K64" s="16" t="s">
        <v>360</v>
      </c>
      <c r="L64" s="16" t="s">
        <v>370</v>
      </c>
      <c r="M64" s="13">
        <v>52</v>
      </c>
      <c r="N64" s="14"/>
      <c r="O64" s="13">
        <f>SUM(M64:N64)*50%</f>
        <v>26</v>
      </c>
      <c r="P64" s="13">
        <v>78.2</v>
      </c>
      <c r="Q64" s="13">
        <f t="shared" si="6"/>
        <v>65.099999999999994</v>
      </c>
      <c r="R64" s="14">
        <v>2</v>
      </c>
      <c r="S64" s="13" t="s">
        <v>25</v>
      </c>
      <c r="T64" s="13" t="s">
        <v>25</v>
      </c>
    </row>
  </sheetData>
  <mergeCells count="1">
    <mergeCell ref="A1:T1"/>
  </mergeCells>
  <phoneticPr fontId="8" type="noConversion"/>
  <printOptions horizontalCentered="1"/>
  <pageMargins left="0.196527777777778" right="0.196527777777778" top="0.59027777777777801" bottom="0.59027777777777801" header="0.51180555555555596" footer="0.31458333333333299"/>
  <pageSetup paperSize="8" fitToHeight="0" orientation="landscape" r:id="rId1"/>
  <headerFooter>
    <oddHeader>&amp;L&amp;"宋体,常规"附件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拟聘人员名单</vt:lpstr>
      <vt:lpstr>拟聘人员名单!Print_Titles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Windows 用户</cp:lastModifiedBy>
  <cp:lastPrinted>2023-03-22T01:55:28Z</cp:lastPrinted>
  <dcterms:created xsi:type="dcterms:W3CDTF">2022-12-13T20:35:00Z</dcterms:created>
  <dcterms:modified xsi:type="dcterms:W3CDTF">2023-03-22T02:13:28Z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0349177206F443118AEC771C3479F719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