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/>
  </bookViews>
  <sheets>
    <sheet name="1" sheetId="2" r:id="rId1"/>
  </sheets>
  <definedNames>
    <definedName name="_xlnm._FilterDatabase" localSheetId="0" hidden="1">'1'!$A$3:$P$3</definedName>
    <definedName name="_xlnm.Print_Titles" localSheetId="0">'1'!$2:$3</definedName>
  </definedNames>
  <calcPr calcId="125725"/>
</workbook>
</file>

<file path=xl/calcChain.xml><?xml version="1.0" encoding="utf-8"?>
<calcChain xmlns="http://schemas.openxmlformats.org/spreadsheetml/2006/main">
  <c r="N8" i="2"/>
  <c r="N25"/>
  <c r="N29"/>
  <c r="M8"/>
  <c r="M9"/>
  <c r="M10"/>
  <c r="M11"/>
  <c r="M12"/>
  <c r="M13"/>
  <c r="M14"/>
  <c r="M15"/>
  <c r="M16"/>
  <c r="M17"/>
  <c r="M18"/>
  <c r="M19"/>
  <c r="M20"/>
  <c r="M21"/>
  <c r="M23"/>
  <c r="M24"/>
  <c r="M25"/>
  <c r="M26"/>
  <c r="M27"/>
  <c r="M28"/>
  <c r="M29"/>
  <c r="M30"/>
  <c r="M5"/>
  <c r="M6"/>
  <c r="M4"/>
  <c r="K6"/>
  <c r="K5"/>
  <c r="N5" s="1"/>
  <c r="K7"/>
  <c r="K8"/>
  <c r="K9"/>
  <c r="N9" s="1"/>
  <c r="K10"/>
  <c r="N10" s="1"/>
  <c r="K12"/>
  <c r="N12" s="1"/>
  <c r="K11"/>
  <c r="K13"/>
  <c r="N13" s="1"/>
  <c r="K14"/>
  <c r="N14" s="1"/>
  <c r="K16"/>
  <c r="N16" s="1"/>
  <c r="K15"/>
  <c r="K17"/>
  <c r="N17" s="1"/>
  <c r="K18"/>
  <c r="N18" s="1"/>
  <c r="K19"/>
  <c r="N19" s="1"/>
  <c r="K21"/>
  <c r="K20"/>
  <c r="N20" s="1"/>
  <c r="K22"/>
  <c r="K23"/>
  <c r="N23" s="1"/>
  <c r="K24"/>
  <c r="K26"/>
  <c r="N26" s="1"/>
  <c r="K25"/>
  <c r="K27"/>
  <c r="N27" s="1"/>
  <c r="K29"/>
  <c r="K28"/>
  <c r="N28" s="1"/>
  <c r="K30"/>
  <c r="N30" s="1"/>
  <c r="K4"/>
  <c r="N4" s="1"/>
  <c r="N24" l="1"/>
  <c r="N15"/>
  <c r="N11"/>
  <c r="O13"/>
  <c r="N6"/>
  <c r="O6" s="1"/>
  <c r="N21"/>
  <c r="O28"/>
  <c r="O14"/>
  <c r="O10"/>
  <c r="O5"/>
  <c r="O25"/>
  <c r="O11" l="1"/>
  <c r="O19"/>
  <c r="O23"/>
  <c r="O12"/>
  <c r="O9"/>
  <c r="O26"/>
  <c r="O8"/>
  <c r="O29"/>
  <c r="O16"/>
  <c r="O20"/>
  <c r="O24"/>
  <c r="O18"/>
  <c r="O30"/>
  <c r="O21"/>
  <c r="O17"/>
  <c r="O15"/>
  <c r="O27"/>
  <c r="O4"/>
</calcChain>
</file>

<file path=xl/sharedStrings.xml><?xml version="1.0" encoding="utf-8"?>
<sst xmlns="http://schemas.openxmlformats.org/spreadsheetml/2006/main" count="205" uniqueCount="108">
  <si>
    <t>姓名</t>
  </si>
  <si>
    <t>准考证号</t>
    <phoneticPr fontId="2" type="noConversion"/>
  </si>
  <si>
    <t>招募人数</t>
    <phoneticPr fontId="2" type="noConversion"/>
  </si>
  <si>
    <t>笔试成绩</t>
    <phoneticPr fontId="2" type="noConversion"/>
  </si>
  <si>
    <t>序号</t>
    <phoneticPr fontId="2" type="noConversion"/>
  </si>
  <si>
    <t>性别</t>
    <phoneticPr fontId="2" type="noConversion"/>
  </si>
  <si>
    <t>学历</t>
    <phoneticPr fontId="2" type="noConversion"/>
  </si>
  <si>
    <t>民族</t>
    <phoneticPr fontId="2" type="noConversion"/>
  </si>
  <si>
    <t>报考单位</t>
    <phoneticPr fontId="4" type="noConversion"/>
  </si>
  <si>
    <t>岗位编码</t>
    <phoneticPr fontId="2" type="noConversion"/>
  </si>
  <si>
    <t>笔试折合成绩</t>
  </si>
  <si>
    <t>面试成绩</t>
  </si>
  <si>
    <t>面试折合成绩</t>
  </si>
  <si>
    <t>总成绩</t>
  </si>
  <si>
    <t>附件1</t>
    <phoneticPr fontId="2" type="noConversion"/>
  </si>
  <si>
    <t>备注</t>
    <phoneticPr fontId="2" type="noConversion"/>
  </si>
  <si>
    <r>
      <rPr>
        <sz val="11"/>
        <rFont val="仿宋_GB2312"/>
        <family val="3"/>
        <charset val="134"/>
      </rPr>
      <t>罗家兴</t>
    </r>
  </si>
  <si>
    <r>
      <rPr>
        <sz val="11"/>
        <rFont val="仿宋_GB2312"/>
        <family val="3"/>
        <charset val="134"/>
      </rPr>
      <t>严港森</t>
    </r>
  </si>
  <si>
    <r>
      <rPr>
        <sz val="11"/>
        <rFont val="仿宋_GB2312"/>
        <family val="3"/>
        <charset val="134"/>
      </rPr>
      <t>万思伊</t>
    </r>
  </si>
  <si>
    <r>
      <rPr>
        <sz val="11"/>
        <rFont val="仿宋_GB2312"/>
        <family val="3"/>
        <charset val="134"/>
      </rPr>
      <t>银杰</t>
    </r>
  </si>
  <si>
    <r>
      <rPr>
        <sz val="11"/>
        <rFont val="仿宋_GB2312"/>
        <family val="3"/>
        <charset val="134"/>
      </rPr>
      <t>黄梦雪</t>
    </r>
  </si>
  <si>
    <r>
      <rPr>
        <sz val="11"/>
        <rFont val="仿宋_GB2312"/>
        <family val="3"/>
        <charset val="134"/>
      </rPr>
      <t>程梓恒</t>
    </r>
  </si>
  <si>
    <r>
      <rPr>
        <sz val="11"/>
        <rFont val="仿宋_GB2312"/>
        <family val="3"/>
        <charset val="134"/>
      </rPr>
      <t>邹瑞雪</t>
    </r>
  </si>
  <si>
    <r>
      <rPr>
        <sz val="11"/>
        <rFont val="仿宋_GB2312"/>
        <family val="3"/>
        <charset val="134"/>
      </rPr>
      <t>陈翔</t>
    </r>
  </si>
  <si>
    <r>
      <rPr>
        <sz val="11"/>
        <rFont val="仿宋_GB2312"/>
        <family val="3"/>
        <charset val="134"/>
      </rPr>
      <t>张琬琪</t>
    </r>
  </si>
  <si>
    <r>
      <rPr>
        <sz val="11"/>
        <rFont val="仿宋_GB2312"/>
        <family val="3"/>
        <charset val="134"/>
      </rPr>
      <t>林沃培</t>
    </r>
  </si>
  <si>
    <r>
      <rPr>
        <sz val="11"/>
        <rFont val="仿宋_GB2312"/>
        <family val="3"/>
        <charset val="134"/>
      </rPr>
      <t>周璇</t>
    </r>
  </si>
  <si>
    <r>
      <rPr>
        <sz val="11"/>
        <rFont val="仿宋_GB2312"/>
        <family val="3"/>
        <charset val="134"/>
      </rPr>
      <t>何旭瑶</t>
    </r>
  </si>
  <si>
    <r>
      <rPr>
        <sz val="11"/>
        <rFont val="仿宋_GB2312"/>
        <family val="3"/>
        <charset val="134"/>
      </rPr>
      <t>杨绪武</t>
    </r>
  </si>
  <si>
    <r>
      <rPr>
        <sz val="11"/>
        <rFont val="仿宋_GB2312"/>
        <family val="3"/>
        <charset val="134"/>
      </rPr>
      <t>吴诗琪</t>
    </r>
  </si>
  <si>
    <r>
      <rPr>
        <sz val="11"/>
        <rFont val="仿宋_GB2312"/>
        <family val="3"/>
        <charset val="134"/>
      </rPr>
      <t>崔玥</t>
    </r>
  </si>
  <si>
    <r>
      <rPr>
        <sz val="11"/>
        <rFont val="仿宋_GB2312"/>
        <family val="3"/>
        <charset val="134"/>
      </rPr>
      <t>肖宇航</t>
    </r>
  </si>
  <si>
    <r>
      <rPr>
        <sz val="11"/>
        <rFont val="仿宋_GB2312"/>
        <family val="3"/>
        <charset val="134"/>
      </rPr>
      <t>易帅丽</t>
    </r>
  </si>
  <si>
    <r>
      <rPr>
        <sz val="11"/>
        <rFont val="仿宋_GB2312"/>
        <family val="3"/>
        <charset val="134"/>
      </rPr>
      <t>张绪有</t>
    </r>
  </si>
  <si>
    <r>
      <rPr>
        <sz val="11"/>
        <rFont val="仿宋_GB2312"/>
        <family val="3"/>
        <charset val="134"/>
      </rPr>
      <t>张轩</t>
    </r>
  </si>
  <si>
    <r>
      <rPr>
        <sz val="11"/>
        <rFont val="仿宋_GB2312"/>
        <family val="3"/>
        <charset val="134"/>
      </rPr>
      <t>朱家玉</t>
    </r>
  </si>
  <si>
    <r>
      <rPr>
        <sz val="11"/>
        <rFont val="仿宋_GB2312"/>
        <family val="3"/>
        <charset val="134"/>
      </rPr>
      <t>陈湘露</t>
    </r>
  </si>
  <si>
    <r>
      <rPr>
        <sz val="11"/>
        <rFont val="仿宋_GB2312"/>
        <family val="3"/>
        <charset val="134"/>
      </rPr>
      <t>杨存芬</t>
    </r>
  </si>
  <si>
    <r>
      <rPr>
        <sz val="11"/>
        <rFont val="仿宋_GB2312"/>
        <family val="3"/>
        <charset val="134"/>
      </rPr>
      <t>李静</t>
    </r>
  </si>
  <si>
    <r>
      <rPr>
        <sz val="11"/>
        <rFont val="仿宋_GB2312"/>
        <family val="3"/>
        <charset val="134"/>
      </rPr>
      <t>孙思伟</t>
    </r>
  </si>
  <si>
    <r>
      <rPr>
        <sz val="11"/>
        <rFont val="仿宋_GB2312"/>
        <family val="3"/>
        <charset val="134"/>
      </rPr>
      <t>邹光宇</t>
    </r>
  </si>
  <si>
    <r>
      <rPr>
        <sz val="11"/>
        <rFont val="仿宋_GB2312"/>
        <family val="3"/>
        <charset val="134"/>
      </rPr>
      <t>董佳欣</t>
    </r>
  </si>
  <si>
    <t>1851200203124</t>
  </si>
  <si>
    <t>1851200102226</t>
  </si>
  <si>
    <t>1851200200607</t>
  </si>
  <si>
    <t>1851200100619</t>
  </si>
  <si>
    <t>1851200100406</t>
  </si>
  <si>
    <t>1851200101527</t>
  </si>
  <si>
    <t>69</t>
  </si>
  <si>
    <t>53</t>
  </si>
  <si>
    <t>1851200200302</t>
  </si>
  <si>
    <t>1851200201008</t>
  </si>
  <si>
    <t>1851200101707</t>
  </si>
  <si>
    <t>70</t>
  </si>
  <si>
    <t>68</t>
  </si>
  <si>
    <t>67</t>
  </si>
  <si>
    <t>1851200201922</t>
  </si>
  <si>
    <t>1851200103501</t>
  </si>
  <si>
    <t>1851200104221</t>
  </si>
  <si>
    <t>1851200200902</t>
  </si>
  <si>
    <t>1851200103218</t>
  </si>
  <si>
    <t>1851200104228</t>
  </si>
  <si>
    <t>1851200202202</t>
  </si>
  <si>
    <t>1851200102024</t>
  </si>
  <si>
    <t>1851200201914</t>
  </si>
  <si>
    <t>1851200102530</t>
  </si>
  <si>
    <t>76</t>
  </si>
  <si>
    <t>73</t>
  </si>
  <si>
    <t>79</t>
  </si>
  <si>
    <t>77</t>
  </si>
  <si>
    <t>72</t>
  </si>
  <si>
    <t>61</t>
  </si>
  <si>
    <t>60</t>
  </si>
  <si>
    <t>57</t>
  </si>
  <si>
    <t>1851200100413</t>
  </si>
  <si>
    <t>1851200202918</t>
  </si>
  <si>
    <t>1851200101616</t>
  </si>
  <si>
    <t>1851200202614</t>
  </si>
  <si>
    <t>1851200100106</t>
  </si>
  <si>
    <t>1851200200826</t>
  </si>
  <si>
    <t>1851200201330</t>
  </si>
  <si>
    <t>1851200200420</t>
  </si>
  <si>
    <t>62</t>
  </si>
  <si>
    <t>63</t>
  </si>
  <si>
    <t>55</t>
  </si>
  <si>
    <t>65</t>
  </si>
  <si>
    <t>排名</t>
    <phoneticPr fontId="2" type="noConversion"/>
  </si>
  <si>
    <t>青神县2024年高校毕业生“三支一扶”计划招募面试人员总成绩及排名</t>
    <phoneticPr fontId="2" type="noConversion"/>
  </si>
  <si>
    <r>
      <rPr>
        <sz val="11"/>
        <rFont val="仿宋_GB2312"/>
        <family val="3"/>
        <charset val="134"/>
      </rPr>
      <t>王晞</t>
    </r>
  </si>
  <si>
    <r>
      <rPr>
        <sz val="11"/>
        <rFont val="仿宋_GB2312"/>
        <family val="3"/>
        <charset val="134"/>
      </rPr>
      <t>男</t>
    </r>
  </si>
  <si>
    <r>
      <rPr>
        <sz val="11"/>
        <rFont val="仿宋_GB2312"/>
        <family val="3"/>
        <charset val="134"/>
      </rPr>
      <t>本科</t>
    </r>
  </si>
  <si>
    <r>
      <rPr>
        <sz val="11"/>
        <rFont val="仿宋_GB2312"/>
        <family val="3"/>
        <charset val="134"/>
      </rPr>
      <t>汉族</t>
    </r>
  </si>
  <si>
    <r>
      <rPr>
        <sz val="11"/>
        <rFont val="仿宋_GB2312"/>
        <family val="3"/>
        <charset val="134"/>
      </rPr>
      <t>女</t>
    </r>
  </si>
  <si>
    <r>
      <rPr>
        <sz val="11"/>
        <rFont val="仿宋_GB2312"/>
        <family val="3"/>
        <charset val="134"/>
      </rPr>
      <t>专科</t>
    </r>
  </si>
  <si>
    <r>
      <rPr>
        <sz val="11"/>
        <rFont val="仿宋_GB2312"/>
        <family val="3"/>
        <charset val="134"/>
      </rPr>
      <t>青神县西龙镇人民政府</t>
    </r>
  </si>
  <si>
    <r>
      <rPr>
        <sz val="11"/>
        <color theme="1"/>
        <rFont val="仿宋_GB2312"/>
        <family val="3"/>
        <charset val="134"/>
      </rPr>
      <t>缺考</t>
    </r>
    <phoneticPr fontId="2" type="noConversion"/>
  </si>
  <si>
    <r>
      <rPr>
        <sz val="11"/>
        <rFont val="仿宋_GB2312"/>
        <family val="3"/>
        <charset val="134"/>
      </rPr>
      <t>青神县瑞峰镇人民政府</t>
    </r>
  </si>
  <si>
    <r>
      <rPr>
        <sz val="11"/>
        <rFont val="仿宋_GB2312"/>
        <family val="3"/>
        <charset val="134"/>
      </rPr>
      <t>青神县罗波乡人民政府</t>
    </r>
    <phoneticPr fontId="2" type="noConversion"/>
  </si>
  <si>
    <r>
      <rPr>
        <sz val="11"/>
        <rFont val="仿宋_GB2312"/>
        <family val="3"/>
        <charset val="134"/>
      </rPr>
      <t>青神县高台镇人民政府</t>
    </r>
  </si>
  <si>
    <r>
      <rPr>
        <sz val="11"/>
        <rFont val="仿宋_GB2312"/>
        <family val="3"/>
        <charset val="134"/>
      </rPr>
      <t>青神县汉阳镇人民政府</t>
    </r>
  </si>
  <si>
    <r>
      <rPr>
        <sz val="11"/>
        <rFont val="仿宋_GB2312"/>
        <family val="3"/>
        <charset val="134"/>
      </rPr>
      <t>苗族</t>
    </r>
  </si>
  <si>
    <r>
      <rPr>
        <sz val="11"/>
        <rFont val="仿宋_GB2312"/>
        <family val="3"/>
        <charset val="134"/>
      </rPr>
      <t>青神县西龙镇中心卫生院</t>
    </r>
  </si>
  <si>
    <r>
      <rPr>
        <sz val="11"/>
        <rFont val="仿宋_GB2312"/>
        <family val="3"/>
        <charset val="134"/>
      </rPr>
      <t>青神县瑞峰镇中心卫生院</t>
    </r>
  </si>
  <si>
    <r>
      <rPr>
        <sz val="11"/>
        <rFont val="仿宋_GB2312"/>
        <family val="3"/>
        <charset val="134"/>
      </rPr>
      <t>青神县高台镇卫生院</t>
    </r>
  </si>
  <si>
    <r>
      <rPr>
        <sz val="11"/>
        <rFont val="仿宋_GB2312"/>
        <family val="3"/>
        <charset val="134"/>
      </rPr>
      <t>青神县汉阳镇中心卫生院</t>
    </r>
  </si>
  <si>
    <r>
      <rPr>
        <sz val="11"/>
        <rFont val="仿宋_GB2312"/>
        <family val="3"/>
        <charset val="134"/>
      </rPr>
      <t>青神县西龙镇人民政府</t>
    </r>
    <phoneticPr fontId="2" type="noConversion"/>
  </si>
  <si>
    <r>
      <rPr>
        <sz val="11"/>
        <color theme="1"/>
        <rFont val="仿宋_GB2312"/>
        <family val="3"/>
        <charset val="134"/>
      </rPr>
      <t>缺考</t>
    </r>
    <phoneticPr fontId="2" type="noConversion"/>
  </si>
  <si>
    <t>青神县高台镇人民政府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</si>
</sst>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3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horizontal="center"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5" fillId="8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33" fillId="35" borderId="1" xfId="0" applyFont="1" applyFill="1" applyBorder="1" applyAlignment="1">
      <alignment horizontal="center" vertical="center" wrapText="1"/>
    </xf>
    <xf numFmtId="0" fontId="13" fillId="35" borderId="1" xfId="63" applyFont="1" applyFill="1" applyBorder="1" applyAlignment="1">
      <alignment horizontal="center" vertical="center"/>
    </xf>
    <xf numFmtId="0" fontId="13" fillId="35" borderId="1" xfId="1" applyFont="1" applyFill="1" applyBorder="1" applyAlignment="1">
      <alignment horizontal="center" vertical="center"/>
    </xf>
    <xf numFmtId="0" fontId="13" fillId="35" borderId="1" xfId="0" applyNumberFormat="1" applyFont="1" applyFill="1" applyBorder="1" applyAlignment="1" applyProtection="1">
      <alignment horizontal="center" vertical="center" wrapText="1"/>
    </xf>
    <xf numFmtId="0" fontId="33" fillId="35" borderId="1" xfId="0" applyFont="1" applyFill="1" applyBorder="1" applyAlignment="1">
      <alignment horizontal="center" vertical="center"/>
    </xf>
    <xf numFmtId="0" fontId="33" fillId="35" borderId="1" xfId="0" applyFont="1" applyFill="1" applyBorder="1">
      <alignment vertical="center"/>
    </xf>
    <xf numFmtId="0" fontId="0" fillId="35" borderId="0" xfId="0" applyFill="1">
      <alignment vertical="center"/>
    </xf>
    <xf numFmtId="0" fontId="6" fillId="35" borderId="0" xfId="0" applyFont="1" applyFill="1">
      <alignment vertical="center"/>
    </xf>
    <xf numFmtId="0" fontId="14" fillId="35" borderId="1" xfId="0" applyNumberFormat="1" applyFont="1" applyFill="1" applyBorder="1" applyAlignment="1" applyProtection="1">
      <alignment horizontal="center" vertical="center" wrapText="1"/>
    </xf>
    <xf numFmtId="0" fontId="33" fillId="35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03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Comma" xfId="21"/>
    <cellStyle name="Comma [0]" xfId="22"/>
    <cellStyle name="Currency" xfId="23"/>
    <cellStyle name="Currency [0]" xfId="24"/>
    <cellStyle name="Currency [0] 2" xfId="25"/>
    <cellStyle name="Currency 2" xfId="26"/>
    <cellStyle name="Currency 3" xfId="27"/>
    <cellStyle name="Currency 4" xfId="28"/>
    <cellStyle name="Currency 5" xfId="29"/>
    <cellStyle name="Currency 6" xfId="30"/>
    <cellStyle name="Currency 7" xfId="31"/>
    <cellStyle name="Currency 8" xfId="32"/>
    <cellStyle name="Currency 9" xfId="33"/>
    <cellStyle name="Normal" xfId="34"/>
    <cellStyle name="Percent" xfId="35"/>
    <cellStyle name="标题 1 2" xfId="36"/>
    <cellStyle name="标题 2 2" xfId="37"/>
    <cellStyle name="标题 3 2" xfId="38"/>
    <cellStyle name="标题 4 2" xfId="39"/>
    <cellStyle name="标题 5" xfId="40"/>
    <cellStyle name="差 2" xfId="41"/>
    <cellStyle name="差_Sheet1" xfId="42"/>
    <cellStyle name="常规" xfId="0" builtinId="0"/>
    <cellStyle name="常规 10 2" xfId="43"/>
    <cellStyle name="常规 10 3" xfId="44"/>
    <cellStyle name="常规 11 2" xfId="45"/>
    <cellStyle name="常规 11 3" xfId="46"/>
    <cellStyle name="常规 12 2" xfId="47"/>
    <cellStyle name="常规 12 3" xfId="48"/>
    <cellStyle name="常规 13 2" xfId="49"/>
    <cellStyle name="常规 13 3" xfId="50"/>
    <cellStyle name="常规 14 2" xfId="51"/>
    <cellStyle name="常规 14 3" xfId="52"/>
    <cellStyle name="常规 15 2" xfId="53"/>
    <cellStyle name="常规 15 3" xfId="54"/>
    <cellStyle name="常规 16 2" xfId="55"/>
    <cellStyle name="常规 16 3" xfId="56"/>
    <cellStyle name="常规 17 2" xfId="57"/>
    <cellStyle name="常规 17 3" xfId="58"/>
    <cellStyle name="常规 18 2" xfId="59"/>
    <cellStyle name="常规 18 3" xfId="60"/>
    <cellStyle name="常规 19 2" xfId="61"/>
    <cellStyle name="常规 19 3" xfId="62"/>
    <cellStyle name="常规 2" xfId="1"/>
    <cellStyle name="常规 2 10" xfId="63"/>
    <cellStyle name="常规 2 11" xfId="64"/>
    <cellStyle name="常规 2 12" xfId="65"/>
    <cellStyle name="常规 2 13" xfId="66"/>
    <cellStyle name="常规 2 14" xfId="67"/>
    <cellStyle name="常规 2 15" xfId="68"/>
    <cellStyle name="常规 2 16" xfId="69"/>
    <cellStyle name="常规 2 17" xfId="70"/>
    <cellStyle name="常规 2 18" xfId="71"/>
    <cellStyle name="常规 2 19" xfId="72"/>
    <cellStyle name="常规 2 2" xfId="73"/>
    <cellStyle name="常规 2 20" xfId="74"/>
    <cellStyle name="常规 2 21" xfId="75"/>
    <cellStyle name="常规 2 22" xfId="76"/>
    <cellStyle name="常规 2 23" xfId="77"/>
    <cellStyle name="常规 2 3" xfId="78"/>
    <cellStyle name="常规 2 4" xfId="79"/>
    <cellStyle name="常规 2 5" xfId="80"/>
    <cellStyle name="常规 2 6" xfId="81"/>
    <cellStyle name="常规 2 7" xfId="82"/>
    <cellStyle name="常规 2 8" xfId="83"/>
    <cellStyle name="常规 2 9" xfId="84"/>
    <cellStyle name="常规 20 2" xfId="85"/>
    <cellStyle name="常规 20 3" xfId="86"/>
    <cellStyle name="常规 21 2" xfId="87"/>
    <cellStyle name="常规 21 3" xfId="88"/>
    <cellStyle name="常规 22 2" xfId="89"/>
    <cellStyle name="常规 22 3" xfId="90"/>
    <cellStyle name="常规 23 2" xfId="91"/>
    <cellStyle name="常规 23 3" xfId="92"/>
    <cellStyle name="常规 24 2" xfId="93"/>
    <cellStyle name="常规 24 2 2" xfId="94"/>
    <cellStyle name="常规 25 2" xfId="95"/>
    <cellStyle name="常规 25 3" xfId="96"/>
    <cellStyle name="常规 26" xfId="97"/>
    <cellStyle name="常规 26 2" xfId="98"/>
    <cellStyle name="常规 26 3" xfId="99"/>
    <cellStyle name="常规 27" xfId="100"/>
    <cellStyle name="常规 27 2" xfId="101"/>
    <cellStyle name="常规 28" xfId="102"/>
    <cellStyle name="常规 28 2" xfId="103"/>
    <cellStyle name="常规 29" xfId="104"/>
    <cellStyle name="常规 29 2" xfId="105"/>
    <cellStyle name="常规 3" xfId="2"/>
    <cellStyle name="常规 3 2" xfId="106"/>
    <cellStyle name="常规 3 3" xfId="107"/>
    <cellStyle name="常规 3 4" xfId="108"/>
    <cellStyle name="常规 3 5" xfId="109"/>
    <cellStyle name="常规 30" xfId="110"/>
    <cellStyle name="常规 30 2" xfId="111"/>
    <cellStyle name="常规 31" xfId="112"/>
    <cellStyle name="常规 31 2" xfId="113"/>
    <cellStyle name="常规 32" xfId="114"/>
    <cellStyle name="常规 32 2" xfId="115"/>
    <cellStyle name="常规 33" xfId="116"/>
    <cellStyle name="常规 33 2" xfId="117"/>
    <cellStyle name="常规 34" xfId="118"/>
    <cellStyle name="常规 34 2" xfId="119"/>
    <cellStyle name="常规 35" xfId="120"/>
    <cellStyle name="常规 35 2" xfId="121"/>
    <cellStyle name="常规 36" xfId="122"/>
    <cellStyle name="常规 36 2" xfId="123"/>
    <cellStyle name="常规 37" xfId="124"/>
    <cellStyle name="常规 37 2" xfId="125"/>
    <cellStyle name="常规 38" xfId="126"/>
    <cellStyle name="常规 38 2" xfId="127"/>
    <cellStyle name="常规 39" xfId="128"/>
    <cellStyle name="常规 39 2" xfId="129"/>
    <cellStyle name="常规 4 2" xfId="130"/>
    <cellStyle name="常规 4 3" xfId="131"/>
    <cellStyle name="常规 40" xfId="132"/>
    <cellStyle name="常规 40 2" xfId="133"/>
    <cellStyle name="常规 41" xfId="134"/>
    <cellStyle name="常规 41 2" xfId="135"/>
    <cellStyle name="常规 42" xfId="136"/>
    <cellStyle name="常规 42 2" xfId="137"/>
    <cellStyle name="常规 43" xfId="138"/>
    <cellStyle name="常规 43 2" xfId="139"/>
    <cellStyle name="常规 44" xfId="140"/>
    <cellStyle name="常规 45" xfId="141"/>
    <cellStyle name="常规 46" xfId="142"/>
    <cellStyle name="常规 47" xfId="143"/>
    <cellStyle name="常规 48" xfId="144"/>
    <cellStyle name="常规 49" xfId="145"/>
    <cellStyle name="常规 5 2" xfId="146"/>
    <cellStyle name="常规 5 3" xfId="147"/>
    <cellStyle name="常规 50" xfId="148"/>
    <cellStyle name="常规 51" xfId="149"/>
    <cellStyle name="常规 52" xfId="150"/>
    <cellStyle name="常规 53" xfId="151"/>
    <cellStyle name="常规 54" xfId="152"/>
    <cellStyle name="常规 55" xfId="153"/>
    <cellStyle name="常规 56" xfId="154"/>
    <cellStyle name="常规 57" xfId="155"/>
    <cellStyle name="常规 58" xfId="156"/>
    <cellStyle name="常规 59" xfId="157"/>
    <cellStyle name="常规 6 2" xfId="158"/>
    <cellStyle name="常规 6 3" xfId="159"/>
    <cellStyle name="常规 60" xfId="160"/>
    <cellStyle name="常规 61" xfId="161"/>
    <cellStyle name="常规 62" xfId="162"/>
    <cellStyle name="常规 63" xfId="163"/>
    <cellStyle name="常规 64" xfId="164"/>
    <cellStyle name="常规 65" xfId="165"/>
    <cellStyle name="常规 66" xfId="166"/>
    <cellStyle name="常规 67" xfId="167"/>
    <cellStyle name="常规 68" xfId="168"/>
    <cellStyle name="常规 69" xfId="169"/>
    <cellStyle name="常规 7 2" xfId="170"/>
    <cellStyle name="常规 7 3" xfId="171"/>
    <cellStyle name="常规 70" xfId="172"/>
    <cellStyle name="常规 71" xfId="173"/>
    <cellStyle name="常规 72" xfId="174"/>
    <cellStyle name="常规 73" xfId="175"/>
    <cellStyle name="常规 74" xfId="176"/>
    <cellStyle name="常规 75" xfId="177"/>
    <cellStyle name="常规 76" xfId="178"/>
    <cellStyle name="常规 77" xfId="179"/>
    <cellStyle name="常规 78" xfId="180"/>
    <cellStyle name="常规 8 2" xfId="181"/>
    <cellStyle name="常规 8 3" xfId="182"/>
    <cellStyle name="常规 9 2" xfId="183"/>
    <cellStyle name="常规 9 3" xfId="184"/>
    <cellStyle name="好 2" xfId="185"/>
    <cellStyle name="好_Sheet1" xfId="186"/>
    <cellStyle name="汇总 2" xfId="187"/>
    <cellStyle name="计算 2" xfId="188"/>
    <cellStyle name="检查单元格 2" xfId="189"/>
    <cellStyle name="解释性文本 2" xfId="190"/>
    <cellStyle name="警告文本 2" xfId="191"/>
    <cellStyle name="链接单元格 2" xfId="192"/>
    <cellStyle name="强调文字颜色 1 2" xfId="193"/>
    <cellStyle name="强调文字颜色 2 2" xfId="194"/>
    <cellStyle name="强调文字颜色 3 2" xfId="195"/>
    <cellStyle name="强调文字颜色 4 2" xfId="196"/>
    <cellStyle name="强调文字颜色 5 2" xfId="197"/>
    <cellStyle name="强调文字颜色 6 2" xfId="198"/>
    <cellStyle name="适中 2" xfId="199"/>
    <cellStyle name="输出 2" xfId="200"/>
    <cellStyle name="输入 2" xfId="201"/>
    <cellStyle name="注释 2" xfId="20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115" zoomScaleNormal="115" workbookViewId="0">
      <selection activeCell="L12" sqref="L12"/>
    </sheetView>
  </sheetViews>
  <sheetFormatPr defaultRowHeight="13.5"/>
  <cols>
    <col min="1" max="1" width="5.125" style="1" customWidth="1"/>
    <col min="2" max="2" width="9.5" style="1" customWidth="1"/>
    <col min="3" max="3" width="5.75" style="1" customWidth="1"/>
    <col min="4" max="4" width="6.75" style="1" customWidth="1"/>
    <col min="5" max="5" width="9.25" style="1" customWidth="1"/>
    <col min="6" max="6" width="15" style="1" bestFit="1" customWidth="1"/>
    <col min="7" max="7" width="22.75" style="2" bestFit="1" customWidth="1"/>
    <col min="8" max="8" width="11.5" style="1" customWidth="1"/>
    <col min="9" max="9" width="4.875" style="2" customWidth="1"/>
    <col min="10" max="10" width="6.25" style="1" customWidth="1"/>
    <col min="11" max="11" width="7" style="1" customWidth="1"/>
    <col min="12" max="12" width="9.625" style="1" customWidth="1"/>
    <col min="13" max="13" width="7" style="1" customWidth="1"/>
    <col min="14" max="14" width="7.75" style="1" bestFit="1" customWidth="1"/>
    <col min="15" max="15" width="5.5" style="1" customWidth="1"/>
    <col min="16" max="16" width="5.75" style="1" bestFit="1" customWidth="1"/>
    <col min="17" max="16384" width="9" style="1"/>
  </cols>
  <sheetData>
    <row r="1" spans="1:16" s="7" customFormat="1">
      <c r="A1" s="7" t="s">
        <v>14</v>
      </c>
      <c r="G1" s="8"/>
      <c r="I1" s="8"/>
    </row>
    <row r="2" spans="1:16" ht="46.5" customHeight="1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5" customFormat="1" ht="27.75" customHeight="1">
      <c r="A3" s="3" t="s">
        <v>4</v>
      </c>
      <c r="B3" s="3" t="s">
        <v>0</v>
      </c>
      <c r="C3" s="3" t="s">
        <v>5</v>
      </c>
      <c r="D3" s="3" t="s">
        <v>6</v>
      </c>
      <c r="E3" s="3" t="s">
        <v>7</v>
      </c>
      <c r="F3" s="3" t="s">
        <v>1</v>
      </c>
      <c r="G3" s="4" t="s">
        <v>8</v>
      </c>
      <c r="H3" s="3" t="s">
        <v>9</v>
      </c>
      <c r="I3" s="3" t="s">
        <v>2</v>
      </c>
      <c r="J3" s="3" t="s">
        <v>3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86</v>
      </c>
      <c r="P3" s="6" t="s">
        <v>15</v>
      </c>
    </row>
    <row r="4" spans="1:16" s="16" customFormat="1" ht="15">
      <c r="A4" s="9">
        <v>1</v>
      </c>
      <c r="B4" s="10" t="s">
        <v>16</v>
      </c>
      <c r="C4" s="11" t="s">
        <v>89</v>
      </c>
      <c r="D4" s="11" t="s">
        <v>90</v>
      </c>
      <c r="E4" s="11" t="s">
        <v>91</v>
      </c>
      <c r="F4" s="11" t="s">
        <v>42</v>
      </c>
      <c r="G4" s="12" t="s">
        <v>105</v>
      </c>
      <c r="H4" s="12">
        <v>8182004001</v>
      </c>
      <c r="I4" s="9">
        <v>1</v>
      </c>
      <c r="J4" s="11">
        <v>76</v>
      </c>
      <c r="K4" s="13">
        <f t="shared" ref="K4:K30" si="0">J4*0.5</f>
        <v>38</v>
      </c>
      <c r="L4" s="13">
        <v>86.82</v>
      </c>
      <c r="M4" s="13">
        <f>L4*0.5</f>
        <v>43.41</v>
      </c>
      <c r="N4" s="13">
        <f>K4+M4</f>
        <v>81.41</v>
      </c>
      <c r="O4" s="13">
        <f>SUMPRODUCT((H:H=H4)*(N:N&gt;N4))+1</f>
        <v>1</v>
      </c>
      <c r="P4" s="14"/>
    </row>
    <row r="5" spans="1:16" s="16" customFormat="1" ht="15">
      <c r="A5" s="9">
        <v>2</v>
      </c>
      <c r="B5" s="10" t="s">
        <v>18</v>
      </c>
      <c r="C5" s="11" t="s">
        <v>92</v>
      </c>
      <c r="D5" s="11" t="s">
        <v>93</v>
      </c>
      <c r="E5" s="11" t="s">
        <v>91</v>
      </c>
      <c r="F5" s="11" t="s">
        <v>44</v>
      </c>
      <c r="G5" s="12" t="s">
        <v>94</v>
      </c>
      <c r="H5" s="12">
        <v>8182004001</v>
      </c>
      <c r="I5" s="9">
        <v>1</v>
      </c>
      <c r="J5" s="11">
        <v>73</v>
      </c>
      <c r="K5" s="13">
        <f t="shared" si="0"/>
        <v>36.5</v>
      </c>
      <c r="L5" s="13">
        <v>89.64</v>
      </c>
      <c r="M5" s="13">
        <f>L5*0.5</f>
        <v>44.82</v>
      </c>
      <c r="N5" s="13">
        <f t="shared" ref="N5:N30" si="1">K5+M5</f>
        <v>81.319999999999993</v>
      </c>
      <c r="O5" s="13">
        <f t="shared" ref="O5:O30" si="2">SUMPRODUCT((H:H=H5)*(N:N&gt;N5))+1</f>
        <v>2</v>
      </c>
      <c r="P5" s="14"/>
    </row>
    <row r="6" spans="1:16" s="16" customFormat="1" ht="15">
      <c r="A6" s="9">
        <v>3</v>
      </c>
      <c r="B6" s="10" t="s">
        <v>17</v>
      </c>
      <c r="C6" s="11" t="s">
        <v>89</v>
      </c>
      <c r="D6" s="11" t="s">
        <v>90</v>
      </c>
      <c r="E6" s="11" t="s">
        <v>91</v>
      </c>
      <c r="F6" s="11" t="s">
        <v>43</v>
      </c>
      <c r="G6" s="12" t="s">
        <v>94</v>
      </c>
      <c r="H6" s="12">
        <v>8182004001</v>
      </c>
      <c r="I6" s="9">
        <v>1</v>
      </c>
      <c r="J6" s="11">
        <v>73</v>
      </c>
      <c r="K6" s="13">
        <f t="shared" si="0"/>
        <v>36.5</v>
      </c>
      <c r="L6" s="13">
        <v>83.76</v>
      </c>
      <c r="M6" s="13">
        <f>L6*0.5</f>
        <v>41.88</v>
      </c>
      <c r="N6" s="13">
        <f t="shared" si="1"/>
        <v>78.38</v>
      </c>
      <c r="O6" s="13">
        <f t="shared" si="2"/>
        <v>3</v>
      </c>
      <c r="P6" s="14"/>
    </row>
    <row r="7" spans="1:16" s="16" customFormat="1" ht="15">
      <c r="A7" s="9">
        <v>4</v>
      </c>
      <c r="B7" s="10" t="s">
        <v>19</v>
      </c>
      <c r="C7" s="11" t="s">
        <v>89</v>
      </c>
      <c r="D7" s="11" t="s">
        <v>90</v>
      </c>
      <c r="E7" s="11" t="s">
        <v>91</v>
      </c>
      <c r="F7" s="11" t="s">
        <v>45</v>
      </c>
      <c r="G7" s="12" t="s">
        <v>94</v>
      </c>
      <c r="H7" s="12">
        <v>8182004001</v>
      </c>
      <c r="I7" s="9">
        <v>1</v>
      </c>
      <c r="J7" s="11">
        <v>73</v>
      </c>
      <c r="K7" s="13">
        <f t="shared" si="0"/>
        <v>36.5</v>
      </c>
      <c r="L7" s="13" t="s">
        <v>106</v>
      </c>
      <c r="M7" s="13"/>
      <c r="N7" s="13"/>
      <c r="O7" s="13"/>
      <c r="P7" s="14"/>
    </row>
    <row r="8" spans="1:16" s="16" customFormat="1" ht="15">
      <c r="A8" s="9">
        <v>5</v>
      </c>
      <c r="B8" s="10" t="s">
        <v>20</v>
      </c>
      <c r="C8" s="11" t="s">
        <v>92</v>
      </c>
      <c r="D8" s="11" t="s">
        <v>90</v>
      </c>
      <c r="E8" s="11" t="s">
        <v>91</v>
      </c>
      <c r="F8" s="11" t="s">
        <v>46</v>
      </c>
      <c r="G8" s="12" t="s">
        <v>96</v>
      </c>
      <c r="H8" s="12">
        <v>8182004002</v>
      </c>
      <c r="I8" s="9">
        <v>1</v>
      </c>
      <c r="J8" s="11" t="s">
        <v>48</v>
      </c>
      <c r="K8" s="13">
        <f t="shared" si="0"/>
        <v>34.5</v>
      </c>
      <c r="L8" s="13">
        <v>87.3</v>
      </c>
      <c r="M8" s="13">
        <f t="shared" ref="M8:M30" si="3">L8*0.5</f>
        <v>43.65</v>
      </c>
      <c r="N8" s="13">
        <f t="shared" si="1"/>
        <v>78.150000000000006</v>
      </c>
      <c r="O8" s="13">
        <f t="shared" si="2"/>
        <v>1</v>
      </c>
      <c r="P8" s="14"/>
    </row>
    <row r="9" spans="1:16" s="16" customFormat="1" ht="15">
      <c r="A9" s="9">
        <v>6</v>
      </c>
      <c r="B9" s="10" t="s">
        <v>21</v>
      </c>
      <c r="C9" s="11" t="s">
        <v>89</v>
      </c>
      <c r="D9" s="11" t="s">
        <v>93</v>
      </c>
      <c r="E9" s="11" t="s">
        <v>91</v>
      </c>
      <c r="F9" s="11" t="s">
        <v>47</v>
      </c>
      <c r="G9" s="12" t="s">
        <v>96</v>
      </c>
      <c r="H9" s="12">
        <v>8182004002</v>
      </c>
      <c r="I9" s="9">
        <v>1</v>
      </c>
      <c r="J9" s="11" t="s">
        <v>49</v>
      </c>
      <c r="K9" s="13">
        <f t="shared" si="0"/>
        <v>26.5</v>
      </c>
      <c r="L9" s="13">
        <v>86.48</v>
      </c>
      <c r="M9" s="13">
        <f t="shared" si="3"/>
        <v>43.24</v>
      </c>
      <c r="N9" s="13">
        <f t="shared" si="1"/>
        <v>69.740000000000009</v>
      </c>
      <c r="O9" s="13">
        <f t="shared" si="2"/>
        <v>2</v>
      </c>
      <c r="P9" s="14"/>
    </row>
    <row r="10" spans="1:16" s="16" customFormat="1" ht="15">
      <c r="A10" s="9">
        <v>7</v>
      </c>
      <c r="B10" s="10" t="s">
        <v>22</v>
      </c>
      <c r="C10" s="11" t="s">
        <v>92</v>
      </c>
      <c r="D10" s="11" t="s">
        <v>90</v>
      </c>
      <c r="E10" s="11" t="s">
        <v>91</v>
      </c>
      <c r="F10" s="11" t="s">
        <v>50</v>
      </c>
      <c r="G10" s="12" t="s">
        <v>97</v>
      </c>
      <c r="H10" s="12">
        <v>8182004003</v>
      </c>
      <c r="I10" s="9">
        <v>1</v>
      </c>
      <c r="J10" s="11" t="s">
        <v>53</v>
      </c>
      <c r="K10" s="13">
        <f t="shared" si="0"/>
        <v>35</v>
      </c>
      <c r="L10" s="13">
        <v>87.44</v>
      </c>
      <c r="M10" s="13">
        <f t="shared" si="3"/>
        <v>43.72</v>
      </c>
      <c r="N10" s="13">
        <f t="shared" si="1"/>
        <v>78.72</v>
      </c>
      <c r="O10" s="13">
        <f t="shared" si="2"/>
        <v>1</v>
      </c>
      <c r="P10" s="14"/>
    </row>
    <row r="11" spans="1:16" s="16" customFormat="1" ht="15.75" customHeight="1">
      <c r="A11" s="9">
        <v>8</v>
      </c>
      <c r="B11" s="10" t="s">
        <v>24</v>
      </c>
      <c r="C11" s="11" t="s">
        <v>92</v>
      </c>
      <c r="D11" s="11" t="s">
        <v>90</v>
      </c>
      <c r="E11" s="11" t="s">
        <v>91</v>
      </c>
      <c r="F11" s="11" t="s">
        <v>52</v>
      </c>
      <c r="G11" s="12" t="s">
        <v>97</v>
      </c>
      <c r="H11" s="12">
        <v>8182004003</v>
      </c>
      <c r="I11" s="9">
        <v>1</v>
      </c>
      <c r="J11" s="11" t="s">
        <v>55</v>
      </c>
      <c r="K11" s="13">
        <f t="shared" si="0"/>
        <v>33.5</v>
      </c>
      <c r="L11" s="13">
        <v>87.44</v>
      </c>
      <c r="M11" s="13">
        <f t="shared" si="3"/>
        <v>43.72</v>
      </c>
      <c r="N11" s="13">
        <f t="shared" si="1"/>
        <v>77.22</v>
      </c>
      <c r="O11" s="13">
        <f t="shared" si="2"/>
        <v>2</v>
      </c>
      <c r="P11" s="14"/>
    </row>
    <row r="12" spans="1:16" s="16" customFormat="1" ht="15">
      <c r="A12" s="9">
        <v>9</v>
      </c>
      <c r="B12" s="10" t="s">
        <v>23</v>
      </c>
      <c r="C12" s="11" t="s">
        <v>89</v>
      </c>
      <c r="D12" s="11" t="s">
        <v>93</v>
      </c>
      <c r="E12" s="11" t="s">
        <v>91</v>
      </c>
      <c r="F12" s="11" t="s">
        <v>51</v>
      </c>
      <c r="G12" s="12" t="s">
        <v>97</v>
      </c>
      <c r="H12" s="12">
        <v>8182004003</v>
      </c>
      <c r="I12" s="9">
        <v>1</v>
      </c>
      <c r="J12" s="11" t="s">
        <v>54</v>
      </c>
      <c r="K12" s="13">
        <f t="shared" si="0"/>
        <v>34</v>
      </c>
      <c r="L12" s="13">
        <v>85.46</v>
      </c>
      <c r="M12" s="13">
        <f t="shared" si="3"/>
        <v>42.73</v>
      </c>
      <c r="N12" s="13">
        <f t="shared" si="1"/>
        <v>76.72999999999999</v>
      </c>
      <c r="O12" s="13">
        <f t="shared" si="2"/>
        <v>3</v>
      </c>
      <c r="P12" s="14"/>
    </row>
    <row r="13" spans="1:16" s="16" customFormat="1" ht="15">
      <c r="A13" s="9">
        <v>10</v>
      </c>
      <c r="B13" s="10" t="s">
        <v>25</v>
      </c>
      <c r="C13" s="11" t="s">
        <v>89</v>
      </c>
      <c r="D13" s="11" t="s">
        <v>93</v>
      </c>
      <c r="E13" s="11" t="s">
        <v>91</v>
      </c>
      <c r="F13" s="11" t="s">
        <v>56</v>
      </c>
      <c r="G13" s="12" t="s">
        <v>98</v>
      </c>
      <c r="H13" s="12">
        <v>8182004005</v>
      </c>
      <c r="I13" s="9">
        <v>1</v>
      </c>
      <c r="J13" s="11" t="s">
        <v>66</v>
      </c>
      <c r="K13" s="13">
        <f t="shared" si="0"/>
        <v>38</v>
      </c>
      <c r="L13" s="13">
        <v>87.86</v>
      </c>
      <c r="M13" s="13">
        <f t="shared" si="3"/>
        <v>43.93</v>
      </c>
      <c r="N13" s="13">
        <f t="shared" si="1"/>
        <v>81.93</v>
      </c>
      <c r="O13" s="13">
        <f t="shared" si="2"/>
        <v>1</v>
      </c>
      <c r="P13" s="14"/>
    </row>
    <row r="14" spans="1:16" s="16" customFormat="1" ht="15.75" customHeight="1">
      <c r="A14" s="9">
        <v>11</v>
      </c>
      <c r="B14" s="10" t="s">
        <v>26</v>
      </c>
      <c r="C14" s="11" t="s">
        <v>92</v>
      </c>
      <c r="D14" s="11" t="s">
        <v>90</v>
      </c>
      <c r="E14" s="11" t="s">
        <v>91</v>
      </c>
      <c r="F14" s="11" t="s">
        <v>57</v>
      </c>
      <c r="G14" s="17" t="s">
        <v>107</v>
      </c>
      <c r="H14" s="12">
        <v>8182004005</v>
      </c>
      <c r="I14" s="9">
        <v>1</v>
      </c>
      <c r="J14" s="11" t="s">
        <v>67</v>
      </c>
      <c r="K14" s="13">
        <f t="shared" si="0"/>
        <v>36.5</v>
      </c>
      <c r="L14" s="13">
        <v>86.56</v>
      </c>
      <c r="M14" s="13">
        <f t="shared" si="3"/>
        <v>43.28</v>
      </c>
      <c r="N14" s="13">
        <f t="shared" si="1"/>
        <v>79.78</v>
      </c>
      <c r="O14" s="13">
        <f t="shared" si="2"/>
        <v>2</v>
      </c>
      <c r="P14" s="14"/>
    </row>
    <row r="15" spans="1:16" s="16" customFormat="1" ht="15">
      <c r="A15" s="9">
        <v>12</v>
      </c>
      <c r="B15" s="10" t="s">
        <v>28</v>
      </c>
      <c r="C15" s="11" t="s">
        <v>89</v>
      </c>
      <c r="D15" s="11" t="s">
        <v>90</v>
      </c>
      <c r="E15" s="11" t="s">
        <v>91</v>
      </c>
      <c r="F15" s="11" t="s">
        <v>59</v>
      </c>
      <c r="G15" s="12" t="s">
        <v>98</v>
      </c>
      <c r="H15" s="12">
        <v>8182004005</v>
      </c>
      <c r="I15" s="9">
        <v>1</v>
      </c>
      <c r="J15" s="11" t="s">
        <v>53</v>
      </c>
      <c r="K15" s="13">
        <f t="shared" si="0"/>
        <v>35</v>
      </c>
      <c r="L15" s="13">
        <v>89.26</v>
      </c>
      <c r="M15" s="13">
        <f t="shared" si="3"/>
        <v>44.63</v>
      </c>
      <c r="N15" s="13">
        <f t="shared" si="1"/>
        <v>79.63</v>
      </c>
      <c r="O15" s="13">
        <f t="shared" si="2"/>
        <v>3</v>
      </c>
      <c r="P15" s="14"/>
    </row>
    <row r="16" spans="1:16" s="16" customFormat="1" ht="15">
      <c r="A16" s="9">
        <v>13</v>
      </c>
      <c r="B16" s="10" t="s">
        <v>27</v>
      </c>
      <c r="C16" s="11" t="s">
        <v>92</v>
      </c>
      <c r="D16" s="11" t="s">
        <v>90</v>
      </c>
      <c r="E16" s="11" t="s">
        <v>91</v>
      </c>
      <c r="F16" s="11" t="s">
        <v>58</v>
      </c>
      <c r="G16" s="12" t="s">
        <v>98</v>
      </c>
      <c r="H16" s="12">
        <v>8182004005</v>
      </c>
      <c r="I16" s="9">
        <v>1</v>
      </c>
      <c r="J16" s="11" t="s">
        <v>53</v>
      </c>
      <c r="K16" s="13">
        <f t="shared" si="0"/>
        <v>35</v>
      </c>
      <c r="L16" s="13">
        <v>87.32</v>
      </c>
      <c r="M16" s="13">
        <f t="shared" si="3"/>
        <v>43.66</v>
      </c>
      <c r="N16" s="13">
        <f t="shared" si="1"/>
        <v>78.66</v>
      </c>
      <c r="O16" s="13">
        <f t="shared" si="2"/>
        <v>4</v>
      </c>
      <c r="P16" s="14"/>
    </row>
    <row r="17" spans="1:16" s="16" customFormat="1" ht="15">
      <c r="A17" s="9">
        <v>14</v>
      </c>
      <c r="B17" s="10" t="s">
        <v>29</v>
      </c>
      <c r="C17" s="11" t="s">
        <v>92</v>
      </c>
      <c r="D17" s="11" t="s">
        <v>90</v>
      </c>
      <c r="E17" s="11" t="s">
        <v>91</v>
      </c>
      <c r="F17" s="11" t="s">
        <v>60</v>
      </c>
      <c r="G17" s="12" t="s">
        <v>99</v>
      </c>
      <c r="H17" s="12">
        <v>8182004006</v>
      </c>
      <c r="I17" s="9">
        <v>1</v>
      </c>
      <c r="J17" s="11" t="s">
        <v>68</v>
      </c>
      <c r="K17" s="13">
        <f t="shared" si="0"/>
        <v>39.5</v>
      </c>
      <c r="L17" s="13">
        <v>86.78</v>
      </c>
      <c r="M17" s="13">
        <f t="shared" si="3"/>
        <v>43.39</v>
      </c>
      <c r="N17" s="13">
        <f t="shared" si="1"/>
        <v>82.89</v>
      </c>
      <c r="O17" s="13">
        <f t="shared" si="2"/>
        <v>1</v>
      </c>
      <c r="P17" s="14"/>
    </row>
    <row r="18" spans="1:16" s="16" customFormat="1" ht="15">
      <c r="A18" s="9">
        <v>15</v>
      </c>
      <c r="B18" s="10" t="s">
        <v>30</v>
      </c>
      <c r="C18" s="11" t="s">
        <v>92</v>
      </c>
      <c r="D18" s="11" t="s">
        <v>90</v>
      </c>
      <c r="E18" s="11" t="s">
        <v>91</v>
      </c>
      <c r="F18" s="11" t="s">
        <v>61</v>
      </c>
      <c r="G18" s="12" t="s">
        <v>99</v>
      </c>
      <c r="H18" s="12">
        <v>8182004006</v>
      </c>
      <c r="I18" s="9">
        <v>1</v>
      </c>
      <c r="J18" s="11" t="s">
        <v>69</v>
      </c>
      <c r="K18" s="13">
        <f t="shared" si="0"/>
        <v>38.5</v>
      </c>
      <c r="L18" s="18">
        <v>87.02</v>
      </c>
      <c r="M18" s="13">
        <f t="shared" si="3"/>
        <v>43.51</v>
      </c>
      <c r="N18" s="13">
        <f t="shared" si="1"/>
        <v>82.009999999999991</v>
      </c>
      <c r="O18" s="13">
        <f t="shared" si="2"/>
        <v>2</v>
      </c>
      <c r="P18" s="14"/>
    </row>
    <row r="19" spans="1:16" s="16" customFormat="1" ht="15.75" customHeight="1">
      <c r="A19" s="9">
        <v>16</v>
      </c>
      <c r="B19" s="10" t="s">
        <v>31</v>
      </c>
      <c r="C19" s="11" t="s">
        <v>89</v>
      </c>
      <c r="D19" s="11" t="s">
        <v>90</v>
      </c>
      <c r="E19" s="11" t="s">
        <v>91</v>
      </c>
      <c r="F19" s="11" t="s">
        <v>62</v>
      </c>
      <c r="G19" s="12" t="s">
        <v>99</v>
      </c>
      <c r="H19" s="12">
        <v>8182004006</v>
      </c>
      <c r="I19" s="9">
        <v>1</v>
      </c>
      <c r="J19" s="11" t="s">
        <v>70</v>
      </c>
      <c r="K19" s="13">
        <f t="shared" si="0"/>
        <v>36</v>
      </c>
      <c r="L19" s="13">
        <v>86.18</v>
      </c>
      <c r="M19" s="13">
        <f t="shared" si="3"/>
        <v>43.09</v>
      </c>
      <c r="N19" s="13">
        <f t="shared" si="1"/>
        <v>79.09</v>
      </c>
      <c r="O19" s="13">
        <f t="shared" si="2"/>
        <v>3</v>
      </c>
      <c r="P19" s="14"/>
    </row>
    <row r="20" spans="1:16" s="16" customFormat="1" ht="15">
      <c r="A20" s="9">
        <v>17</v>
      </c>
      <c r="B20" s="10" t="s">
        <v>33</v>
      </c>
      <c r="C20" s="11" t="s">
        <v>89</v>
      </c>
      <c r="D20" s="11" t="s">
        <v>90</v>
      </c>
      <c r="E20" s="11" t="s">
        <v>100</v>
      </c>
      <c r="F20" s="11" t="s">
        <v>64</v>
      </c>
      <c r="G20" s="12" t="s">
        <v>101</v>
      </c>
      <c r="H20" s="12">
        <v>8182004007</v>
      </c>
      <c r="I20" s="9">
        <v>1</v>
      </c>
      <c r="J20" s="11" t="s">
        <v>72</v>
      </c>
      <c r="K20" s="13">
        <f t="shared" si="0"/>
        <v>30</v>
      </c>
      <c r="L20" s="13">
        <v>87.72</v>
      </c>
      <c r="M20" s="13">
        <f t="shared" si="3"/>
        <v>43.86</v>
      </c>
      <c r="N20" s="13">
        <f t="shared" si="1"/>
        <v>73.86</v>
      </c>
      <c r="O20" s="13">
        <f t="shared" si="2"/>
        <v>1</v>
      </c>
      <c r="P20" s="14"/>
    </row>
    <row r="21" spans="1:16" s="16" customFormat="1" ht="15">
      <c r="A21" s="9">
        <v>18</v>
      </c>
      <c r="B21" s="10" t="s">
        <v>32</v>
      </c>
      <c r="C21" s="11" t="s">
        <v>92</v>
      </c>
      <c r="D21" s="11" t="s">
        <v>93</v>
      </c>
      <c r="E21" s="11" t="s">
        <v>91</v>
      </c>
      <c r="F21" s="11" t="s">
        <v>63</v>
      </c>
      <c r="G21" s="12" t="s">
        <v>101</v>
      </c>
      <c r="H21" s="12">
        <v>8182004007</v>
      </c>
      <c r="I21" s="9">
        <v>1</v>
      </c>
      <c r="J21" s="11" t="s">
        <v>71</v>
      </c>
      <c r="K21" s="13">
        <f t="shared" si="0"/>
        <v>30.5</v>
      </c>
      <c r="L21" s="13">
        <v>85.1</v>
      </c>
      <c r="M21" s="13">
        <f t="shared" si="3"/>
        <v>42.55</v>
      </c>
      <c r="N21" s="13">
        <f t="shared" si="1"/>
        <v>73.05</v>
      </c>
      <c r="O21" s="13">
        <f t="shared" si="2"/>
        <v>2</v>
      </c>
      <c r="P21" s="14"/>
    </row>
    <row r="22" spans="1:16" s="16" customFormat="1" ht="15">
      <c r="A22" s="9">
        <v>19</v>
      </c>
      <c r="B22" s="10" t="s">
        <v>88</v>
      </c>
      <c r="C22" s="11" t="s">
        <v>92</v>
      </c>
      <c r="D22" s="11" t="s">
        <v>90</v>
      </c>
      <c r="E22" s="11" t="s">
        <v>91</v>
      </c>
      <c r="F22" s="11" t="s">
        <v>65</v>
      </c>
      <c r="G22" s="12" t="s">
        <v>101</v>
      </c>
      <c r="H22" s="12">
        <v>8182004007</v>
      </c>
      <c r="I22" s="9">
        <v>1</v>
      </c>
      <c r="J22" s="11" t="s">
        <v>73</v>
      </c>
      <c r="K22" s="13">
        <f t="shared" si="0"/>
        <v>28.5</v>
      </c>
      <c r="L22" s="13" t="s">
        <v>95</v>
      </c>
      <c r="M22" s="13"/>
      <c r="N22" s="13"/>
      <c r="O22" s="13"/>
      <c r="P22" s="14"/>
    </row>
    <row r="23" spans="1:16" s="16" customFormat="1" ht="15">
      <c r="A23" s="9">
        <v>20</v>
      </c>
      <c r="B23" s="10" t="s">
        <v>34</v>
      </c>
      <c r="C23" s="11" t="s">
        <v>89</v>
      </c>
      <c r="D23" s="11" t="s">
        <v>93</v>
      </c>
      <c r="E23" s="11" t="s">
        <v>91</v>
      </c>
      <c r="F23" s="11" t="s">
        <v>74</v>
      </c>
      <c r="G23" s="12" t="s">
        <v>102</v>
      </c>
      <c r="H23" s="12">
        <v>8182004008</v>
      </c>
      <c r="I23" s="9">
        <v>1</v>
      </c>
      <c r="J23" s="11" t="s">
        <v>82</v>
      </c>
      <c r="K23" s="13">
        <f t="shared" si="0"/>
        <v>31</v>
      </c>
      <c r="L23" s="13">
        <v>86.18</v>
      </c>
      <c r="M23" s="13">
        <f t="shared" si="3"/>
        <v>43.09</v>
      </c>
      <c r="N23" s="13">
        <f t="shared" si="1"/>
        <v>74.09</v>
      </c>
      <c r="O23" s="13">
        <f t="shared" si="2"/>
        <v>1</v>
      </c>
      <c r="P23" s="14"/>
    </row>
    <row r="24" spans="1:16" s="16" customFormat="1" ht="15">
      <c r="A24" s="9">
        <v>21</v>
      </c>
      <c r="B24" s="10" t="s">
        <v>35</v>
      </c>
      <c r="C24" s="11" t="s">
        <v>92</v>
      </c>
      <c r="D24" s="11" t="s">
        <v>93</v>
      </c>
      <c r="E24" s="11" t="s">
        <v>91</v>
      </c>
      <c r="F24" s="11" t="s">
        <v>75</v>
      </c>
      <c r="G24" s="12" t="s">
        <v>102</v>
      </c>
      <c r="H24" s="12">
        <v>8182004008</v>
      </c>
      <c r="I24" s="9">
        <v>1</v>
      </c>
      <c r="J24" s="11" t="s">
        <v>73</v>
      </c>
      <c r="K24" s="13">
        <f t="shared" si="0"/>
        <v>28.5</v>
      </c>
      <c r="L24" s="13">
        <v>85.08</v>
      </c>
      <c r="M24" s="13">
        <f t="shared" si="3"/>
        <v>42.54</v>
      </c>
      <c r="N24" s="13">
        <f t="shared" si="1"/>
        <v>71.039999999999992</v>
      </c>
      <c r="O24" s="13">
        <f t="shared" si="2"/>
        <v>2</v>
      </c>
      <c r="P24" s="14"/>
    </row>
    <row r="25" spans="1:16" s="16" customFormat="1" ht="15.75" customHeight="1">
      <c r="A25" s="9">
        <v>22</v>
      </c>
      <c r="B25" s="10" t="s">
        <v>37</v>
      </c>
      <c r="C25" s="11" t="s">
        <v>92</v>
      </c>
      <c r="D25" s="11" t="s">
        <v>90</v>
      </c>
      <c r="E25" s="11" t="s">
        <v>91</v>
      </c>
      <c r="F25" s="11" t="s">
        <v>77</v>
      </c>
      <c r="G25" s="12" t="s">
        <v>103</v>
      </c>
      <c r="H25" s="12">
        <v>8182004009</v>
      </c>
      <c r="I25" s="9">
        <v>1</v>
      </c>
      <c r="J25" s="11" t="s">
        <v>83</v>
      </c>
      <c r="K25" s="13">
        <f t="shared" si="0"/>
        <v>31.5</v>
      </c>
      <c r="L25" s="13">
        <v>88.44</v>
      </c>
      <c r="M25" s="13">
        <f t="shared" si="3"/>
        <v>44.22</v>
      </c>
      <c r="N25" s="13">
        <f t="shared" si="1"/>
        <v>75.72</v>
      </c>
      <c r="O25" s="13">
        <f t="shared" si="2"/>
        <v>1</v>
      </c>
      <c r="P25" s="14"/>
    </row>
    <row r="26" spans="1:16" s="16" customFormat="1" ht="15">
      <c r="A26" s="9">
        <v>23</v>
      </c>
      <c r="B26" s="10" t="s">
        <v>36</v>
      </c>
      <c r="C26" s="11" t="s">
        <v>92</v>
      </c>
      <c r="D26" s="11" t="s">
        <v>90</v>
      </c>
      <c r="E26" s="11" t="s">
        <v>91</v>
      </c>
      <c r="F26" s="11" t="s">
        <v>76</v>
      </c>
      <c r="G26" s="12" t="s">
        <v>103</v>
      </c>
      <c r="H26" s="12">
        <v>8182004009</v>
      </c>
      <c r="I26" s="9">
        <v>1</v>
      </c>
      <c r="J26" s="11" t="s">
        <v>83</v>
      </c>
      <c r="K26" s="13">
        <f t="shared" si="0"/>
        <v>31.5</v>
      </c>
      <c r="L26" s="13">
        <v>85.88</v>
      </c>
      <c r="M26" s="13">
        <f t="shared" si="3"/>
        <v>42.94</v>
      </c>
      <c r="N26" s="13">
        <f t="shared" si="1"/>
        <v>74.44</v>
      </c>
      <c r="O26" s="13">
        <f t="shared" si="2"/>
        <v>2</v>
      </c>
      <c r="P26" s="14"/>
    </row>
    <row r="27" spans="1:16" s="16" customFormat="1" ht="15">
      <c r="A27" s="9">
        <v>24</v>
      </c>
      <c r="B27" s="10" t="s">
        <v>38</v>
      </c>
      <c r="C27" s="11" t="s">
        <v>92</v>
      </c>
      <c r="D27" s="11" t="s">
        <v>93</v>
      </c>
      <c r="E27" s="11" t="s">
        <v>91</v>
      </c>
      <c r="F27" s="11" t="s">
        <v>78</v>
      </c>
      <c r="G27" s="12" t="s">
        <v>103</v>
      </c>
      <c r="H27" s="12">
        <v>8182004009</v>
      </c>
      <c r="I27" s="9">
        <v>1</v>
      </c>
      <c r="J27" s="11" t="s">
        <v>84</v>
      </c>
      <c r="K27" s="13">
        <f t="shared" si="0"/>
        <v>27.5</v>
      </c>
      <c r="L27" s="13">
        <v>82.3</v>
      </c>
      <c r="M27" s="13">
        <f t="shared" si="3"/>
        <v>41.15</v>
      </c>
      <c r="N27" s="13">
        <f t="shared" si="1"/>
        <v>68.650000000000006</v>
      </c>
      <c r="O27" s="13">
        <f t="shared" si="2"/>
        <v>3</v>
      </c>
      <c r="P27" s="14"/>
    </row>
    <row r="28" spans="1:16" s="16" customFormat="1" ht="15">
      <c r="A28" s="9">
        <v>25</v>
      </c>
      <c r="B28" s="10" t="s">
        <v>40</v>
      </c>
      <c r="C28" s="11" t="s">
        <v>89</v>
      </c>
      <c r="D28" s="11" t="s">
        <v>90</v>
      </c>
      <c r="E28" s="11" t="s">
        <v>91</v>
      </c>
      <c r="F28" s="11" t="s">
        <v>80</v>
      </c>
      <c r="G28" s="12" t="s">
        <v>104</v>
      </c>
      <c r="H28" s="12">
        <v>8182004010</v>
      </c>
      <c r="I28" s="9">
        <v>1</v>
      </c>
      <c r="J28" s="11" t="s">
        <v>85</v>
      </c>
      <c r="K28" s="13">
        <f t="shared" si="0"/>
        <v>32.5</v>
      </c>
      <c r="L28" s="13">
        <v>89.46</v>
      </c>
      <c r="M28" s="13">
        <f t="shared" si="3"/>
        <v>44.73</v>
      </c>
      <c r="N28" s="13">
        <f t="shared" si="1"/>
        <v>77.22999999999999</v>
      </c>
      <c r="O28" s="13">
        <f t="shared" si="2"/>
        <v>1</v>
      </c>
      <c r="P28" s="14"/>
    </row>
    <row r="29" spans="1:16" s="16" customFormat="1" ht="15">
      <c r="A29" s="9">
        <v>26</v>
      </c>
      <c r="B29" s="10" t="s">
        <v>39</v>
      </c>
      <c r="C29" s="11" t="s">
        <v>89</v>
      </c>
      <c r="D29" s="11" t="s">
        <v>93</v>
      </c>
      <c r="E29" s="11" t="s">
        <v>91</v>
      </c>
      <c r="F29" s="11" t="s">
        <v>79</v>
      </c>
      <c r="G29" s="12" t="s">
        <v>104</v>
      </c>
      <c r="H29" s="12">
        <v>8182004010</v>
      </c>
      <c r="I29" s="9">
        <v>1</v>
      </c>
      <c r="J29" s="11" t="s">
        <v>85</v>
      </c>
      <c r="K29" s="13">
        <f t="shared" si="0"/>
        <v>32.5</v>
      </c>
      <c r="L29" s="13">
        <v>86.16</v>
      </c>
      <c r="M29" s="13">
        <f t="shared" si="3"/>
        <v>43.08</v>
      </c>
      <c r="N29" s="13">
        <f t="shared" si="1"/>
        <v>75.58</v>
      </c>
      <c r="O29" s="13">
        <f t="shared" si="2"/>
        <v>2</v>
      </c>
      <c r="P29" s="14"/>
    </row>
    <row r="30" spans="1:16" s="15" customFormat="1" ht="15">
      <c r="A30" s="9">
        <v>27</v>
      </c>
      <c r="B30" s="10" t="s">
        <v>41</v>
      </c>
      <c r="C30" s="11" t="s">
        <v>89</v>
      </c>
      <c r="D30" s="11" t="s">
        <v>90</v>
      </c>
      <c r="E30" s="11" t="s">
        <v>91</v>
      </c>
      <c r="F30" s="11" t="s">
        <v>81</v>
      </c>
      <c r="G30" s="12" t="s">
        <v>104</v>
      </c>
      <c r="H30" s="12">
        <v>8182004010</v>
      </c>
      <c r="I30" s="9">
        <v>1</v>
      </c>
      <c r="J30" s="11" t="s">
        <v>82</v>
      </c>
      <c r="K30" s="13">
        <f t="shared" si="0"/>
        <v>31</v>
      </c>
      <c r="L30" s="13">
        <v>87.32</v>
      </c>
      <c r="M30" s="13">
        <f t="shared" si="3"/>
        <v>43.66</v>
      </c>
      <c r="N30" s="13">
        <f t="shared" si="1"/>
        <v>74.66</v>
      </c>
      <c r="O30" s="13">
        <f t="shared" si="2"/>
        <v>3</v>
      </c>
      <c r="P30" s="14"/>
    </row>
  </sheetData>
  <autoFilter ref="A3:P3"/>
  <sortState ref="A4:P30">
    <sortCondition ref="H4:H30"/>
    <sortCondition ref="O4:O30"/>
  </sortState>
  <mergeCells count="1">
    <mergeCell ref="A2:P2"/>
  </mergeCells>
  <phoneticPr fontId="2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何玲</cp:lastModifiedBy>
  <cp:lastPrinted>2024-07-29T01:31:39Z</cp:lastPrinted>
  <dcterms:created xsi:type="dcterms:W3CDTF">2021-07-19T06:14:23Z</dcterms:created>
  <dcterms:modified xsi:type="dcterms:W3CDTF">2024-07-29T01:33:31Z</dcterms:modified>
</cp:coreProperties>
</file>