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Sheet1!$A$3:$K$7</definedName>
  </definedNames>
  <calcPr calcId="144525"/>
</workbook>
</file>

<file path=xl/sharedStrings.xml><?xml version="1.0" encoding="utf-8"?>
<sst xmlns="http://schemas.openxmlformats.org/spreadsheetml/2006/main" count="35" uniqueCount="29">
  <si>
    <t>宣汉县融媒体中心2020年公开招聘编外人员体检人员名单</t>
  </si>
  <si>
    <t>姓名</t>
  </si>
  <si>
    <t>性别</t>
  </si>
  <si>
    <t>身份证号码</t>
  </si>
  <si>
    <t>报考岗位</t>
  </si>
  <si>
    <t>笔试</t>
  </si>
  <si>
    <t>面试</t>
  </si>
  <si>
    <t>考试总成绩</t>
  </si>
  <si>
    <t>总成绩排名（电子编辑岗位按男、女分别排名）</t>
  </si>
  <si>
    <t>笔试成绩</t>
  </si>
  <si>
    <t>折合后笔试成绩</t>
  </si>
  <si>
    <t>实际操作成绩</t>
  </si>
  <si>
    <t>折合后实际操作成绩</t>
  </si>
  <si>
    <t>特长展示成绩</t>
  </si>
  <si>
    <t>折合后特长展示成绩</t>
  </si>
  <si>
    <t>张雨柔</t>
  </si>
  <si>
    <t>女</t>
  </si>
  <si>
    <t>513022XXXXXXXX004X</t>
  </si>
  <si>
    <t>播音主持</t>
  </si>
  <si>
    <t>1</t>
  </si>
  <si>
    <t>林佳澄</t>
  </si>
  <si>
    <t>男</t>
  </si>
  <si>
    <t>513022XXXXXXXX0010</t>
  </si>
  <si>
    <t>电子编辑</t>
  </si>
  <si>
    <t>胡耀文</t>
  </si>
  <si>
    <t>513022XXXXXXXX002X</t>
  </si>
  <si>
    <t>张有林</t>
  </si>
  <si>
    <t>659001XXXXXXXX361X</t>
  </si>
  <si>
    <t>新媒体技术维护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</si>
</sst>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workbookViewId="0">
      <selection activeCell="L7" sqref="L7"/>
    </sheetView>
  </sheetViews>
  <sheetFormatPr defaultColWidth="9" defaultRowHeight="13.5" outlineLevelRow="6"/>
  <cols>
    <col min="1" max="1" width="11.5" style="4" customWidth="1"/>
    <col min="2" max="2" width="10.6833333333333" style="4" customWidth="1"/>
    <col min="3" max="3" width="21.875" style="5" customWidth="1"/>
    <col min="4" max="4" width="17.75" style="5" customWidth="1"/>
    <col min="5" max="5" width="10.8666666666667" style="5" customWidth="1"/>
    <col min="6" max="6" width="10.175" style="5" customWidth="1"/>
    <col min="7" max="7" width="9.375" style="5" customWidth="1"/>
    <col min="8" max="8" width="12.1" style="5" customWidth="1"/>
    <col min="9" max="9" width="9.375" style="5" customWidth="1"/>
    <col min="10" max="10" width="12.5083333333333" style="5" customWidth="1"/>
    <col min="11" max="11" width="9.375" style="5" customWidth="1"/>
    <col min="12" max="12" width="14.875" style="5" customWidth="1"/>
    <col min="13" max="16384" width="9" style="5"/>
  </cols>
  <sheetData>
    <row r="1" ht="5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45" customHeight="1" spans="1:13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/>
      <c r="G2" s="8" t="s">
        <v>6</v>
      </c>
      <c r="H2" s="8"/>
      <c r="I2" s="8"/>
      <c r="J2" s="8"/>
      <c r="K2" s="8" t="s">
        <v>7</v>
      </c>
      <c r="L2" s="12" t="s">
        <v>8</v>
      </c>
      <c r="M2" s="13"/>
    </row>
    <row r="3" s="2" customFormat="1" ht="47" customHeight="1" spans="1:13">
      <c r="A3" s="7"/>
      <c r="B3" s="7"/>
      <c r="C3" s="8"/>
      <c r="D3" s="8"/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8"/>
      <c r="L3" s="12"/>
      <c r="M3" s="13"/>
    </row>
    <row r="4" s="3" customFormat="1" ht="33" customHeight="1" spans="1:12">
      <c r="A4" s="9" t="s">
        <v>15</v>
      </c>
      <c r="B4" s="9" t="s">
        <v>16</v>
      </c>
      <c r="C4" s="10" t="s">
        <v>17</v>
      </c>
      <c r="D4" s="10" t="s">
        <v>18</v>
      </c>
      <c r="E4" s="11">
        <v>84</v>
      </c>
      <c r="F4" s="11">
        <f>ROUND(E4*30%,2)</f>
        <v>25.2</v>
      </c>
      <c r="G4" s="11">
        <v>82.33</v>
      </c>
      <c r="H4" s="11">
        <f>ROUND(G4*40%,2)</f>
        <v>32.93</v>
      </c>
      <c r="I4" s="11">
        <v>83.33</v>
      </c>
      <c r="J4" s="11">
        <f>ROUND(I4*30%,2)</f>
        <v>25</v>
      </c>
      <c r="K4" s="11">
        <f>E4*0.3+G4*0.4+I4*0.3</f>
        <v>83.131</v>
      </c>
      <c r="L4" s="10" t="s">
        <v>19</v>
      </c>
    </row>
    <row r="5" s="3" customFormat="1" ht="33" customHeight="1" spans="1:12">
      <c r="A5" s="9" t="s">
        <v>20</v>
      </c>
      <c r="B5" s="9" t="s">
        <v>21</v>
      </c>
      <c r="C5" s="10" t="s">
        <v>22</v>
      </c>
      <c r="D5" s="10" t="s">
        <v>23</v>
      </c>
      <c r="E5" s="11">
        <v>84</v>
      </c>
      <c r="F5" s="11">
        <f>ROUND(E5*30%,2)</f>
        <v>25.2</v>
      </c>
      <c r="G5" s="11">
        <v>93</v>
      </c>
      <c r="H5" s="11">
        <f>ROUND(G5*40%,2)</f>
        <v>37.2</v>
      </c>
      <c r="I5" s="11">
        <v>83.33</v>
      </c>
      <c r="J5" s="11">
        <f>ROUND(I5*30%,2)</f>
        <v>25</v>
      </c>
      <c r="K5" s="11">
        <f>E5*0.3+G5*0.4+I5*0.3</f>
        <v>87.399</v>
      </c>
      <c r="L5" s="10" t="s">
        <v>19</v>
      </c>
    </row>
    <row r="6" s="3" customFormat="1" ht="33" customHeight="1" spans="1:12">
      <c r="A6" s="9" t="s">
        <v>24</v>
      </c>
      <c r="B6" s="9" t="s">
        <v>16</v>
      </c>
      <c r="C6" s="10" t="s">
        <v>25</v>
      </c>
      <c r="D6" s="10" t="s">
        <v>23</v>
      </c>
      <c r="E6" s="11">
        <v>82</v>
      </c>
      <c r="F6" s="11">
        <f>ROUND(E6*30%,2)</f>
        <v>24.6</v>
      </c>
      <c r="G6" s="11">
        <v>92.67</v>
      </c>
      <c r="H6" s="11">
        <f>ROUND(G6*40%,2)</f>
        <v>37.07</v>
      </c>
      <c r="I6" s="11">
        <v>85.67</v>
      </c>
      <c r="J6" s="11">
        <f>ROUND(I6*30%,2)</f>
        <v>25.7</v>
      </c>
      <c r="K6" s="11">
        <f>E6*0.3+G6*0.4+I6*0.3</f>
        <v>87.369</v>
      </c>
      <c r="L6" s="10" t="s">
        <v>19</v>
      </c>
    </row>
    <row r="7" s="3" customFormat="1" ht="33" customHeight="1" spans="1:12">
      <c r="A7" s="9" t="s">
        <v>26</v>
      </c>
      <c r="B7" s="9" t="s">
        <v>21</v>
      </c>
      <c r="C7" s="10" t="s">
        <v>27</v>
      </c>
      <c r="D7" s="10" t="s">
        <v>28</v>
      </c>
      <c r="E7" s="11">
        <v>49</v>
      </c>
      <c r="F7" s="11">
        <f>ROUND(E7*30%,2)</f>
        <v>14.7</v>
      </c>
      <c r="G7" s="11">
        <v>85</v>
      </c>
      <c r="H7" s="11">
        <f>ROUND(G7*40%,2)</f>
        <v>34</v>
      </c>
      <c r="I7" s="11">
        <v>87</v>
      </c>
      <c r="J7" s="11">
        <f>ROUND(I7*30%,2)</f>
        <v>26.1</v>
      </c>
      <c r="K7" s="11">
        <f>E7*0.3+G7*0.4+I7*0.3</f>
        <v>74.8</v>
      </c>
      <c r="L7" s="10" t="s">
        <v>19</v>
      </c>
    </row>
  </sheetData>
  <autoFilter ref="A3:K7">
    <sortState ref="A3:K7">
      <sortCondition ref="D3"/>
    </sortState>
    <extLst/>
  </autoFilter>
  <mergeCells count="10">
    <mergeCell ref="A1:L1"/>
    <mergeCell ref="E2:F2"/>
    <mergeCell ref="G2:J2"/>
    <mergeCell ref="A2:A3"/>
    <mergeCell ref="B2:B3"/>
    <mergeCell ref="C2:C3"/>
    <mergeCell ref="D2:D3"/>
    <mergeCell ref="K2:K3"/>
    <mergeCell ref="L2:L3"/>
    <mergeCell ref="M2:M3"/>
  </mergeCells>
  <printOptions horizontalCentered="1"/>
  <pageMargins left="0.161111111111111" right="0.161111111111111" top="0.904861111111111" bottom="0.747916666666667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2020-05-06T00:38:00Z</dcterms:created>
  <dcterms:modified xsi:type="dcterms:W3CDTF">2020-06-04T03:07:31Z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