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2090" activeTab="0"/>
  </bookViews>
  <sheets>
    <sheet name="Sheet1" sheetId="1" r:id="rId1"/>
  </sheets>
  <definedNames>
    <definedName name="_xlnm.Print_Titles" localSheetId="0">'Sheet1'!$2:$2</definedName>
  </definedNames>
  <calcPr fullCalcOnLoad="1"/>
</workbook>
</file>

<file path=xl/sharedStrings.xml><?xml version="1.0" encoding="utf-8"?>
<sst xmlns="http://schemas.openxmlformats.org/spreadsheetml/2006/main" count="207" uniqueCount="127">
  <si>
    <t>雅安市名山区2022年上半年公开考试招聘综合类事业单位工作人员总成绩排名及进入体检人员名单</t>
  </si>
  <si>
    <t>姓名</t>
  </si>
  <si>
    <t>准考证号</t>
  </si>
  <si>
    <t>岗位编码</t>
  </si>
  <si>
    <t>报考单位</t>
  </si>
  <si>
    <t>能力折合</t>
  </si>
  <si>
    <t>综合折合</t>
  </si>
  <si>
    <t>加分</t>
  </si>
  <si>
    <t>笔试成绩</t>
  </si>
  <si>
    <t>笔试折合成绩</t>
  </si>
  <si>
    <t>面试成绩</t>
  </si>
  <si>
    <t>面试折合成绩</t>
  </si>
  <si>
    <t>总成绩</t>
  </si>
  <si>
    <t>总排名</t>
  </si>
  <si>
    <t>是否进入体检</t>
  </si>
  <si>
    <t>备注</t>
  </si>
  <si>
    <t>操永莉</t>
  </si>
  <si>
    <t>1111116022220</t>
  </si>
  <si>
    <t>22012001</t>
  </si>
  <si>
    <t>雅安市名山区气象防灾减灾服务中心</t>
  </si>
  <si>
    <t>是</t>
  </si>
  <si>
    <t>肖雨佳</t>
  </si>
  <si>
    <t>1111116022221</t>
  </si>
  <si>
    <t>陈星宇</t>
  </si>
  <si>
    <t>1111116022222</t>
  </si>
  <si>
    <t>杨铠瑞</t>
  </si>
  <si>
    <t>1111116022511</t>
  </si>
  <si>
    <t>22012002</t>
  </si>
  <si>
    <t>冯梅</t>
  </si>
  <si>
    <t>1111116022229</t>
  </si>
  <si>
    <t>杨鑫怿</t>
  </si>
  <si>
    <t>1111116022305</t>
  </si>
  <si>
    <t>资格复审递补</t>
  </si>
  <si>
    <t>刘文秀</t>
  </si>
  <si>
    <t>1111116022713</t>
  </si>
  <si>
    <t>22012003</t>
  </si>
  <si>
    <t>四川省雅安市民诚公证处</t>
  </si>
  <si>
    <t>唐小杰</t>
  </si>
  <si>
    <t>1111116022709</t>
  </si>
  <si>
    <t>面试缺考</t>
  </si>
  <si>
    <t>王云路</t>
  </si>
  <si>
    <t>1111116022812</t>
  </si>
  <si>
    <t>22012004</t>
  </si>
  <si>
    <t>雅安市名山区政务服务和大数据中心</t>
  </si>
  <si>
    <t>段昱</t>
  </si>
  <si>
    <t>1111116022722</t>
  </si>
  <si>
    <t>杨智楠</t>
  </si>
  <si>
    <t>1111116022811</t>
  </si>
  <si>
    <t>黄兰</t>
  </si>
  <si>
    <t>1111116022928</t>
  </si>
  <si>
    <t>22012005</t>
  </si>
  <si>
    <t>杨雨诗</t>
  </si>
  <si>
    <t>1111116023014</t>
  </si>
  <si>
    <t>陈桥</t>
  </si>
  <si>
    <t>1111116022920</t>
  </si>
  <si>
    <t>范宏博</t>
  </si>
  <si>
    <t>1111116023123</t>
  </si>
  <si>
    <t>22012006</t>
  </si>
  <si>
    <t>雅安市名山区不动产登记中心</t>
  </si>
  <si>
    <t>许宝文</t>
  </si>
  <si>
    <t>1111116023121</t>
  </si>
  <si>
    <t>李成果</t>
  </si>
  <si>
    <t>1111116023116</t>
  </si>
  <si>
    <t>徐靖</t>
  </si>
  <si>
    <t>1111116023209</t>
  </si>
  <si>
    <t>22012007</t>
  </si>
  <si>
    <t>雅安市名山区市政园林管理所</t>
  </si>
  <si>
    <t>韩莉</t>
  </si>
  <si>
    <t>1111116023428</t>
  </si>
  <si>
    <t>高偲月</t>
  </si>
  <si>
    <t>1111116023513</t>
  </si>
  <si>
    <t>吴学梅</t>
  </si>
  <si>
    <t>1111116023827</t>
  </si>
  <si>
    <t>22012008</t>
  </si>
  <si>
    <t>雅安市名山区卫生健康发展服务中心</t>
  </si>
  <si>
    <t>苟想</t>
  </si>
  <si>
    <t>1111116023823</t>
  </si>
  <si>
    <t>廖伦</t>
  </si>
  <si>
    <t>1111116023821</t>
  </si>
  <si>
    <t>张萍</t>
  </si>
  <si>
    <t>1111116024104</t>
  </si>
  <si>
    <t>22012009</t>
  </si>
  <si>
    <t>雅安市名山区新店镇文化旅游服务中心</t>
  </si>
  <si>
    <t>李孟瑶</t>
  </si>
  <si>
    <t>1111116024323</t>
  </si>
  <si>
    <t>陈林吉</t>
  </si>
  <si>
    <t>1111116024014</t>
  </si>
  <si>
    <t>严琪林</t>
  </si>
  <si>
    <t>1111116024330</t>
  </si>
  <si>
    <t>22012010</t>
  </si>
  <si>
    <t>雅安市名山区新店镇农业综合服务中心</t>
  </si>
  <si>
    <t>吴恬芮</t>
  </si>
  <si>
    <t>1111116024417</t>
  </si>
  <si>
    <t>22012011</t>
  </si>
  <si>
    <t>雅安市名山区百丈镇文化旅游服务中心</t>
  </si>
  <si>
    <t>邹娅</t>
  </si>
  <si>
    <t>1111116024415</t>
  </si>
  <si>
    <t>徐李</t>
  </si>
  <si>
    <t>1111116024427</t>
  </si>
  <si>
    <t>郑博力</t>
  </si>
  <si>
    <t>1111116024609</t>
  </si>
  <si>
    <t>22012012</t>
  </si>
  <si>
    <t>雅安市名山区红星镇文化旅游服务中心</t>
  </si>
  <si>
    <t>何川</t>
  </si>
  <si>
    <t>1111116024617</t>
  </si>
  <si>
    <t>冯益</t>
  </si>
  <si>
    <t>1111116024620</t>
  </si>
  <si>
    <t>刘凯</t>
  </si>
  <si>
    <t>1111116024718</t>
  </si>
  <si>
    <t>22012013</t>
  </si>
  <si>
    <t>雅安市名山区红星镇农业综合服务中心</t>
  </si>
  <si>
    <t>杨浩</t>
  </si>
  <si>
    <t>1111116024729</t>
  </si>
  <si>
    <t>徐新</t>
  </si>
  <si>
    <t>1111116024813</t>
  </si>
  <si>
    <t>徐盛永</t>
  </si>
  <si>
    <t>1111116024812</t>
  </si>
  <si>
    <t>叶燚</t>
  </si>
  <si>
    <t>1111116024721</t>
  </si>
  <si>
    <t>吉前梅</t>
  </si>
  <si>
    <t>1111116024827</t>
  </si>
  <si>
    <t>22012014</t>
  </si>
  <si>
    <t>雅安市名山区前进镇农业综合服务中心</t>
  </si>
  <si>
    <t>廖成敏</t>
  </si>
  <si>
    <t>1111116024826</t>
  </si>
  <si>
    <t>李媛媛</t>
  </si>
  <si>
    <t>1111116024823</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</si>
</sst>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_ ;_ &quot;?&quot;* \-#,##0_ ;_ &quot;?&quot;* &quot;-&quot;_ ;_ @_ "/>
    <numFmt numFmtId="177" formatCode="_ &quot;?&quot;* #,##0.00_ ;_ &quot;?&quot;* \-#,##0.00_ ;_ &quot;?&quot;* &quot;-&quot;??_ ;_ @_ "/>
  </numFmts>
  <fonts count="25">
    <font>
      <sz val="10"/>
      <name val="Arial"/>
      <family val="2"/>
    </font>
    <font>
      <sz val="11"/>
      <name val="宋体"/>
      <family val="0"/>
    </font>
    <font>
      <b/>
      <sz val="18"/>
      <name val="宋体"/>
      <family val="0"/>
    </font>
    <font>
      <b/>
      <sz val="10"/>
      <name val="宋体"/>
      <family val="0"/>
    </font>
    <font>
      <sz val="10"/>
      <name val="宋体"/>
      <family val="0"/>
    </font>
    <font>
      <sz val="11"/>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10"/>
      <name val="宋体"/>
      <family val="0"/>
    </font>
    <font>
      <b/>
      <sz val="11"/>
      <color indexed="9"/>
      <name val="宋体"/>
      <family val="0"/>
    </font>
    <font>
      <b/>
      <sz val="11"/>
      <color indexed="8"/>
      <name val="宋体"/>
      <family val="0"/>
    </font>
    <font>
      <sz val="11"/>
      <color indexed="17"/>
      <name val="宋体"/>
      <family val="0"/>
    </font>
    <font>
      <sz val="11"/>
      <color indexed="19"/>
      <name val="宋体"/>
      <family val="0"/>
    </font>
    <font>
      <u val="single"/>
      <sz val="11"/>
      <color rgb="FF0000FF"/>
      <name val="Calibri"/>
      <family val="0"/>
    </font>
    <font>
      <u val="single"/>
      <sz val="11"/>
      <color rgb="FF800080"/>
      <name val="Calibri"/>
      <family val="0"/>
    </font>
  </fonts>
  <fills count="18">
    <fill>
      <patternFill/>
    </fill>
    <fill>
      <patternFill patternType="gray125"/>
    </fill>
    <fill>
      <patternFill patternType="solid">
        <fgColor indexed="26"/>
        <bgColor indexed="64"/>
      </patternFill>
    </fill>
    <fill>
      <patternFill patternType="solid">
        <fgColor indexed="43"/>
        <bgColor indexed="64"/>
      </patternFill>
    </fill>
    <fill>
      <patternFill patternType="solid">
        <fgColor indexed="46"/>
        <bgColor indexed="64"/>
      </patternFill>
    </fill>
    <fill>
      <patternFill patternType="solid">
        <fgColor indexed="51"/>
        <bgColor indexed="64"/>
      </patternFill>
    </fill>
    <fill>
      <patternFill patternType="solid">
        <fgColor indexed="53"/>
        <bgColor indexed="64"/>
      </patternFill>
    </fill>
    <fill>
      <patternFill patternType="solid">
        <fgColor indexed="27"/>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56"/>
        <bgColor indexed="64"/>
      </patternFill>
    </fill>
    <fill>
      <patternFill patternType="solid">
        <fgColor indexed="44"/>
        <bgColor indexed="64"/>
      </patternFill>
    </fill>
    <fill>
      <patternFill patternType="solid">
        <fgColor indexed="29"/>
        <bgColor indexed="64"/>
      </patternFill>
    </fill>
    <fill>
      <patternFill patternType="solid">
        <fgColor indexed="54"/>
        <bgColor indexed="64"/>
      </patternFill>
    </fill>
    <fill>
      <patternFill patternType="solid">
        <fgColor indexed="22"/>
        <bgColor indexed="64"/>
      </patternFill>
    </fill>
    <fill>
      <patternFill patternType="solid">
        <fgColor indexed="49"/>
        <bgColor indexed="64"/>
      </patternFill>
    </fill>
    <fill>
      <patternFill patternType="solid">
        <fgColor indexed="10"/>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10"/>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border>
    <border>
      <left/>
      <right>
        <color indexed="63"/>
      </right>
      <top style="thin"/>
      <bottom style="thin"/>
    </border>
    <border>
      <left style="thin"/>
      <right style="thin"/>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ill="0" applyBorder="0" applyAlignment="0" applyProtection="0"/>
    <xf numFmtId="0" fontId="5" fillId="2" borderId="0" applyNumberFormat="0" applyBorder="0" applyAlignment="0" applyProtection="0"/>
    <xf numFmtId="0" fontId="6" fillId="3" borderId="1" applyNumberFormat="0" applyAlignment="0" applyProtection="0"/>
    <xf numFmtId="177" fontId="0" fillId="0" borderId="0" applyFill="0" applyBorder="0" applyAlignment="0" applyProtection="0"/>
    <xf numFmtId="41" fontId="0" fillId="0" borderId="0" applyFill="0" applyBorder="0" applyAlignment="0" applyProtection="0"/>
    <xf numFmtId="0" fontId="5" fillId="3" borderId="0" applyNumberFormat="0" applyBorder="0" applyAlignment="0" applyProtection="0"/>
    <xf numFmtId="0" fontId="7" fillId="4" borderId="0" applyNumberFormat="0" applyBorder="0" applyAlignment="0" applyProtection="0"/>
    <xf numFmtId="43" fontId="0" fillId="0" borderId="0" applyFill="0" applyBorder="0" applyAlignment="0" applyProtection="0"/>
    <xf numFmtId="0" fontId="8" fillId="5" borderId="0" applyNumberFormat="0" applyBorder="0" applyAlignment="0" applyProtection="0"/>
    <xf numFmtId="0" fontId="23" fillId="0" borderId="0" applyNumberFormat="0" applyFill="0" applyBorder="0" applyAlignment="0" applyProtection="0"/>
    <xf numFmtId="9" fontId="0" fillId="0" borderId="0" applyFill="0" applyBorder="0" applyAlignment="0" applyProtection="0"/>
    <xf numFmtId="0" fontId="24" fillId="0" borderId="0" applyNumberFormat="0" applyFill="0" applyBorder="0" applyAlignment="0" applyProtection="0"/>
    <xf numFmtId="0" fontId="0" fillId="2" borderId="2" applyNumberFormat="0" applyFont="0" applyAlignment="0" applyProtection="0"/>
    <xf numFmtId="0" fontId="8" fillId="6"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3" applyNumberFormat="0" applyFill="0" applyAlignment="0" applyProtection="0"/>
    <xf numFmtId="0" fontId="16" fillId="0" borderId="4" applyNumberFormat="0" applyFill="0" applyAlignment="0" applyProtection="0"/>
    <xf numFmtId="0" fontId="8" fillId="7" borderId="0" applyNumberFormat="0" applyBorder="0" applyAlignment="0" applyProtection="0"/>
    <xf numFmtId="0" fontId="11" fillId="0" borderId="5" applyNumberFormat="0" applyFill="0" applyAlignment="0" applyProtection="0"/>
    <xf numFmtId="0" fontId="8" fillId="8" borderId="0" applyNumberFormat="0" applyBorder="0" applyAlignment="0" applyProtection="0"/>
    <xf numFmtId="0" fontId="17" fillId="9" borderId="6" applyNumberFormat="0" applyAlignment="0" applyProtection="0"/>
    <xf numFmtId="0" fontId="18" fillId="9" borderId="1" applyNumberFormat="0" applyAlignment="0" applyProtection="0"/>
    <xf numFmtId="0" fontId="19" fillId="10" borderId="7" applyNumberFormat="0" applyAlignment="0" applyProtection="0"/>
    <xf numFmtId="0" fontId="5" fillId="2" borderId="0" applyNumberFormat="0" applyBorder="0" applyAlignment="0" applyProtection="0"/>
    <xf numFmtId="0" fontId="8" fillId="6" borderId="0" applyNumberFormat="0" applyBorder="0" applyAlignment="0" applyProtection="0"/>
    <xf numFmtId="0" fontId="12" fillId="0" borderId="8" applyNumberFormat="0" applyFill="0" applyAlignment="0" applyProtection="0"/>
    <xf numFmtId="0" fontId="20" fillId="0" borderId="9" applyNumberFormat="0" applyFill="0" applyAlignment="0" applyProtection="0"/>
    <xf numFmtId="0" fontId="21" fillId="7" borderId="0" applyNumberFormat="0" applyBorder="0" applyAlignment="0" applyProtection="0"/>
    <xf numFmtId="0" fontId="22" fillId="3" borderId="0" applyNumberFormat="0" applyBorder="0" applyAlignment="0" applyProtection="0"/>
    <xf numFmtId="0" fontId="5" fillId="7" borderId="0" applyNumberFormat="0" applyBorder="0" applyAlignment="0" applyProtection="0"/>
    <xf numFmtId="0" fontId="8" fillId="11"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8" fillId="5" borderId="0" applyNumberFormat="0" applyBorder="0" applyAlignment="0" applyProtection="0"/>
    <xf numFmtId="0" fontId="8" fillId="14" borderId="0" applyNumberFormat="0" applyBorder="0" applyAlignment="0" applyProtection="0"/>
    <xf numFmtId="0" fontId="5" fillId="15" borderId="0" applyNumberFormat="0" applyBorder="0" applyAlignment="0" applyProtection="0"/>
    <xf numFmtId="0" fontId="5" fillId="8" borderId="0" applyNumberFormat="0" applyBorder="0" applyAlignment="0" applyProtection="0"/>
    <xf numFmtId="0" fontId="8" fillId="16" borderId="0" applyNumberFormat="0" applyBorder="0" applyAlignment="0" applyProtection="0"/>
    <xf numFmtId="0" fontId="5" fillId="7" borderId="0" applyNumberFormat="0" applyBorder="0" applyAlignment="0" applyProtection="0"/>
    <xf numFmtId="0" fontId="8" fillId="7" borderId="0" applyNumberFormat="0" applyBorder="0" applyAlignment="0" applyProtection="0"/>
    <xf numFmtId="0" fontId="8" fillId="17" borderId="0" applyNumberFormat="0" applyBorder="0" applyAlignment="0" applyProtection="0"/>
    <xf numFmtId="0" fontId="5" fillId="2" borderId="0" applyNumberFormat="0" applyBorder="0" applyAlignment="0" applyProtection="0"/>
    <xf numFmtId="0" fontId="8" fillId="13" borderId="0" applyNumberFormat="0" applyBorder="0" applyAlignment="0" applyProtection="0"/>
  </cellStyleXfs>
  <cellXfs count="28">
    <xf numFmtId="0" fontId="0" fillId="0" borderId="0" xfId="0" applyAlignment="1">
      <alignment/>
    </xf>
    <xf numFmtId="0" fontId="0" fillId="0" borderId="0" xfId="0" applyAlignment="1">
      <alignment horizontal="center" vertical="center"/>
    </xf>
    <xf numFmtId="0" fontId="0" fillId="0" borderId="0" xfId="0" applyFont="1" applyAlignment="1">
      <alignment/>
    </xf>
    <xf numFmtId="0" fontId="0" fillId="0" borderId="0" xfId="0" applyFont="1" applyAlignment="1">
      <alignment horizontal="center"/>
    </xf>
    <xf numFmtId="0" fontId="0" fillId="0" borderId="0" xfId="0" applyAlignment="1">
      <alignment horizontal="center"/>
    </xf>
    <xf numFmtId="0" fontId="2" fillId="0" borderId="0" xfId="0" applyFont="1" applyAlignment="1">
      <alignment horizontal="center" vertical="center"/>
    </xf>
    <xf numFmtId="0" fontId="3"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0" fillId="0" borderId="10" xfId="0" applyFont="1" applyBorder="1" applyAlignment="1">
      <alignment horizontal="center" vertical="center"/>
    </xf>
    <xf numFmtId="0" fontId="0"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0" fillId="0" borderId="11" xfId="0" applyFont="1" applyBorder="1" applyAlignment="1">
      <alignment horizontal="center" vertical="center"/>
    </xf>
    <xf numFmtId="0" fontId="0" fillId="0" borderId="11" xfId="0" applyFont="1" applyBorder="1" applyAlignment="1">
      <alignment horizontal="center" vertical="center" wrapText="1"/>
    </xf>
    <xf numFmtId="0" fontId="0" fillId="0" borderId="12" xfId="0" applyFont="1"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center" vertical="center" wrapText="1"/>
    </xf>
    <xf numFmtId="0" fontId="0" fillId="0" borderId="10" xfId="0" applyFont="1" applyFill="1" applyBorder="1" applyAlignment="1">
      <alignment horizontal="center" vertical="center"/>
    </xf>
    <xf numFmtId="0" fontId="4" fillId="0" borderId="0" xfId="0" applyFont="1" applyAlignment="1">
      <alignment/>
    </xf>
    <xf numFmtId="0" fontId="0" fillId="0" borderId="10" xfId="0" applyBorder="1" applyAlignment="1">
      <alignment horizontal="center" vertical="center"/>
    </xf>
    <xf numFmtId="0" fontId="4" fillId="0" borderId="10" xfId="0" applyFont="1" applyBorder="1" applyAlignment="1">
      <alignment horizontal="center" vertical="center"/>
    </xf>
    <xf numFmtId="0" fontId="0" fillId="0" borderId="11" xfId="0" applyFont="1" applyFill="1" applyBorder="1" applyAlignment="1">
      <alignment horizontal="center" vertical="center"/>
    </xf>
    <xf numFmtId="0" fontId="0" fillId="0" borderId="12" xfId="0" applyBorder="1" applyAlignment="1">
      <alignment horizontal="center" vertical="center"/>
    </xf>
    <xf numFmtId="0" fontId="0" fillId="0" borderId="0" xfId="0"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xf>
    <xf numFmtId="0" fontId="4" fillId="0" borderId="0" xfId="0" applyFont="1" applyAlignment="1">
      <alignment horizontal="center"/>
    </xf>
    <xf numFmtId="31" fontId="0" fillId="0" borderId="0" xfId="0" applyNumberFormat="1" applyAlignment="1">
      <alignment/>
    </xf>
    <xf numFmtId="0" fontId="0" fillId="0" borderId="0" xfId="0"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61"/>
  <sheetViews>
    <sheetView tabSelected="1" zoomScaleSheetLayoutView="100" workbookViewId="0" topLeftCell="A1">
      <selection activeCell="L65" sqref="L65"/>
    </sheetView>
  </sheetViews>
  <sheetFormatPr defaultColWidth="9.140625" defaultRowHeight="12.75"/>
  <cols>
    <col min="1" max="1" width="8.00390625" style="2" customWidth="1"/>
    <col min="2" max="2" width="16.140625" style="2" customWidth="1"/>
    <col min="3" max="3" width="9.8515625" style="2" customWidth="1"/>
    <col min="4" max="4" width="33.00390625" style="2" customWidth="1"/>
    <col min="5" max="5" width="10.57421875" style="2" customWidth="1"/>
    <col min="6" max="6" width="11.421875" style="2" customWidth="1"/>
    <col min="7" max="7" width="6.7109375" style="2" customWidth="1"/>
    <col min="8" max="8" width="11.421875" style="2" customWidth="1"/>
    <col min="9" max="9" width="10.421875" style="3" customWidth="1"/>
    <col min="10" max="10" width="9.421875" style="3" customWidth="1"/>
    <col min="11" max="11" width="9.140625" style="4" customWidth="1"/>
    <col min="13" max="13" width="11.7109375" style="0" customWidth="1"/>
    <col min="14" max="14" width="8.421875" style="0" customWidth="1"/>
    <col min="15" max="15" width="16.00390625" style="0" customWidth="1"/>
  </cols>
  <sheetData>
    <row r="1" spans="1:15" ht="22.5" customHeight="1">
      <c r="A1" s="5" t="s">
        <v>0</v>
      </c>
      <c r="B1" s="5"/>
      <c r="C1" s="5"/>
      <c r="D1" s="5"/>
      <c r="E1" s="5"/>
      <c r="F1" s="5"/>
      <c r="G1" s="5"/>
      <c r="H1" s="5"/>
      <c r="I1" s="5"/>
      <c r="J1" s="5"/>
      <c r="K1" s="5"/>
      <c r="L1" s="5"/>
      <c r="M1" s="5"/>
      <c r="N1" s="5"/>
      <c r="O1" s="5"/>
    </row>
    <row r="2" spans="1:15" ht="27.75" customHeight="1">
      <c r="A2" s="6" t="s">
        <v>1</v>
      </c>
      <c r="B2" s="6" t="s">
        <v>2</v>
      </c>
      <c r="C2" s="6" t="s">
        <v>3</v>
      </c>
      <c r="D2" s="6" t="s">
        <v>4</v>
      </c>
      <c r="E2" s="6" t="s">
        <v>5</v>
      </c>
      <c r="F2" s="6" t="s">
        <v>6</v>
      </c>
      <c r="G2" s="6" t="s">
        <v>7</v>
      </c>
      <c r="H2" s="6" t="s">
        <v>8</v>
      </c>
      <c r="I2" s="6" t="s">
        <v>9</v>
      </c>
      <c r="J2" s="6" t="s">
        <v>10</v>
      </c>
      <c r="K2" s="6" t="s">
        <v>11</v>
      </c>
      <c r="L2" s="6" t="s">
        <v>12</v>
      </c>
      <c r="M2" s="6" t="s">
        <v>13</v>
      </c>
      <c r="N2" s="6" t="s">
        <v>14</v>
      </c>
      <c r="O2" s="6" t="s">
        <v>15</v>
      </c>
    </row>
    <row r="3" spans="1:15" s="1" customFormat="1" ht="24.75" customHeight="1">
      <c r="A3" s="7" t="s">
        <v>16</v>
      </c>
      <c r="B3" s="8" t="s">
        <v>17</v>
      </c>
      <c r="C3" s="8" t="s">
        <v>18</v>
      </c>
      <c r="D3" s="7" t="s">
        <v>19</v>
      </c>
      <c r="E3" s="9">
        <v>37.5</v>
      </c>
      <c r="F3" s="9">
        <v>34.4</v>
      </c>
      <c r="G3" s="9"/>
      <c r="H3" s="9">
        <v>71.9</v>
      </c>
      <c r="I3" s="16">
        <f>H3*0.6</f>
        <v>43.14</v>
      </c>
      <c r="J3" s="16">
        <v>83.2</v>
      </c>
      <c r="K3" s="14">
        <f>J3*0.4</f>
        <v>33.28</v>
      </c>
      <c r="L3" s="18">
        <f>I3+K3</f>
        <v>76.42</v>
      </c>
      <c r="M3" s="18">
        <v>1</v>
      </c>
      <c r="N3" s="19" t="s">
        <v>20</v>
      </c>
      <c r="O3" s="14"/>
    </row>
    <row r="4" spans="1:15" s="1" customFormat="1" ht="24.75" customHeight="1">
      <c r="A4" s="7" t="s">
        <v>21</v>
      </c>
      <c r="B4" s="8" t="s">
        <v>22</v>
      </c>
      <c r="C4" s="8" t="s">
        <v>18</v>
      </c>
      <c r="D4" s="7" t="s">
        <v>19</v>
      </c>
      <c r="E4" s="9">
        <v>32</v>
      </c>
      <c r="F4" s="9">
        <v>29.6</v>
      </c>
      <c r="G4" s="9"/>
      <c r="H4" s="9">
        <v>61.6</v>
      </c>
      <c r="I4" s="16">
        <f>H4*0.6</f>
        <v>36.96</v>
      </c>
      <c r="J4" s="16">
        <v>80.2</v>
      </c>
      <c r="K4" s="14">
        <f>J4*0.4</f>
        <v>32.080000000000005</v>
      </c>
      <c r="L4" s="18">
        <f>I4+K4</f>
        <v>69.04</v>
      </c>
      <c r="M4" s="18">
        <v>2</v>
      </c>
      <c r="N4" s="14"/>
      <c r="O4" s="14"/>
    </row>
    <row r="5" spans="1:15" s="1" customFormat="1" ht="24.75" customHeight="1">
      <c r="A5" s="10" t="s">
        <v>23</v>
      </c>
      <c r="B5" s="11" t="s">
        <v>24</v>
      </c>
      <c r="C5" s="11" t="s">
        <v>18</v>
      </c>
      <c r="D5" s="10" t="s">
        <v>19</v>
      </c>
      <c r="E5" s="12">
        <v>35</v>
      </c>
      <c r="F5" s="12">
        <v>25.9</v>
      </c>
      <c r="G5" s="12"/>
      <c r="H5" s="12">
        <v>60.9</v>
      </c>
      <c r="I5" s="20">
        <f>H5*0.6</f>
        <v>36.54</v>
      </c>
      <c r="J5" s="16">
        <v>78.4</v>
      </c>
      <c r="K5" s="14">
        <f>J5*0.4</f>
        <v>31.360000000000003</v>
      </c>
      <c r="L5" s="18">
        <f>I5+K5</f>
        <v>67.9</v>
      </c>
      <c r="M5" s="18">
        <v>3</v>
      </c>
      <c r="N5" s="14"/>
      <c r="O5" s="14"/>
    </row>
    <row r="6" spans="1:15" s="1" customFormat="1" ht="24.75" customHeight="1">
      <c r="A6" s="13"/>
      <c r="B6" s="13"/>
      <c r="C6" s="13"/>
      <c r="D6" s="13"/>
      <c r="E6" s="13"/>
      <c r="F6" s="13"/>
      <c r="G6" s="13"/>
      <c r="H6" s="13"/>
      <c r="I6" s="13"/>
      <c r="J6" s="13"/>
      <c r="K6" s="21"/>
      <c r="L6" s="21"/>
      <c r="N6" s="22"/>
      <c r="O6" s="22"/>
    </row>
    <row r="7" spans="1:15" s="1" customFormat="1" ht="24.75" customHeight="1">
      <c r="A7" s="7" t="s">
        <v>25</v>
      </c>
      <c r="B7" s="8" t="s">
        <v>26</v>
      </c>
      <c r="C7" s="8" t="s">
        <v>27</v>
      </c>
      <c r="D7" s="7" t="s">
        <v>19</v>
      </c>
      <c r="E7" s="9">
        <v>35.5</v>
      </c>
      <c r="F7" s="9">
        <v>33.3</v>
      </c>
      <c r="G7" s="9"/>
      <c r="H7" s="9">
        <v>68.8</v>
      </c>
      <c r="I7" s="16">
        <f>H7*0.6</f>
        <v>41.279999999999994</v>
      </c>
      <c r="J7" s="16">
        <v>78.4</v>
      </c>
      <c r="K7" s="14">
        <f>J7*0.4</f>
        <v>31.360000000000003</v>
      </c>
      <c r="L7" s="18">
        <f>I7+K7</f>
        <v>72.64</v>
      </c>
      <c r="M7" s="18">
        <v>1</v>
      </c>
      <c r="N7" s="19" t="s">
        <v>20</v>
      </c>
      <c r="O7" s="14"/>
    </row>
    <row r="8" spans="1:15" s="1" customFormat="1" ht="24.75" customHeight="1">
      <c r="A8" s="7" t="s">
        <v>28</v>
      </c>
      <c r="B8" s="8" t="s">
        <v>29</v>
      </c>
      <c r="C8" s="8" t="s">
        <v>27</v>
      </c>
      <c r="D8" s="7" t="s">
        <v>19</v>
      </c>
      <c r="E8" s="9">
        <v>34.5</v>
      </c>
      <c r="F8" s="9">
        <v>33.7</v>
      </c>
      <c r="G8" s="9"/>
      <c r="H8" s="9">
        <v>68.2</v>
      </c>
      <c r="I8" s="16">
        <f>H8*0.6</f>
        <v>40.92</v>
      </c>
      <c r="J8" s="16">
        <v>78.2</v>
      </c>
      <c r="K8" s="14">
        <f>J8*0.4</f>
        <v>31.28</v>
      </c>
      <c r="L8" s="18">
        <f>I8+K8</f>
        <v>72.2</v>
      </c>
      <c r="M8" s="18">
        <v>2</v>
      </c>
      <c r="N8" s="14"/>
      <c r="O8" s="14"/>
    </row>
    <row r="9" spans="1:15" s="1" customFormat="1" ht="24.75" customHeight="1">
      <c r="A9" s="7" t="s">
        <v>30</v>
      </c>
      <c r="B9" s="14" t="s">
        <v>31</v>
      </c>
      <c r="C9" s="14" t="s">
        <v>27</v>
      </c>
      <c r="D9" s="7" t="s">
        <v>19</v>
      </c>
      <c r="E9" s="15">
        <v>37.5</v>
      </c>
      <c r="F9" s="15">
        <v>30.3</v>
      </c>
      <c r="G9" s="16"/>
      <c r="H9" s="15">
        <v>67.8</v>
      </c>
      <c r="I9" s="16">
        <f>H9*0.6</f>
        <v>40.68</v>
      </c>
      <c r="J9" s="16">
        <v>78.2</v>
      </c>
      <c r="K9" s="14">
        <f>J9*0.4</f>
        <v>31.28</v>
      </c>
      <c r="L9" s="18">
        <f>I9+K9</f>
        <v>71.96000000000001</v>
      </c>
      <c r="M9" s="18">
        <v>3</v>
      </c>
      <c r="N9" s="19"/>
      <c r="O9" s="7" t="s">
        <v>32</v>
      </c>
    </row>
    <row r="10" spans="1:15" s="1" customFormat="1" ht="24.75" customHeight="1">
      <c r="A10" s="13"/>
      <c r="B10" s="13"/>
      <c r="C10" s="13"/>
      <c r="D10" s="13"/>
      <c r="E10" s="13"/>
      <c r="F10" s="13"/>
      <c r="G10" s="13"/>
      <c r="H10" s="13"/>
      <c r="I10" s="13"/>
      <c r="J10" s="13"/>
      <c r="K10" s="21"/>
      <c r="L10" s="21"/>
      <c r="N10" s="22"/>
      <c r="O10" s="22"/>
    </row>
    <row r="11" spans="1:15" s="1" customFormat="1" ht="24.75" customHeight="1">
      <c r="A11" s="7" t="s">
        <v>33</v>
      </c>
      <c r="B11" s="8" t="s">
        <v>34</v>
      </c>
      <c r="C11" s="8" t="s">
        <v>35</v>
      </c>
      <c r="D11" s="7" t="s">
        <v>36</v>
      </c>
      <c r="E11" s="9">
        <v>39</v>
      </c>
      <c r="F11" s="9">
        <v>34.3</v>
      </c>
      <c r="G11" s="9"/>
      <c r="H11" s="9">
        <v>73.3</v>
      </c>
      <c r="I11" s="16">
        <f>H11*0.6</f>
        <v>43.98</v>
      </c>
      <c r="J11" s="16">
        <v>81.6</v>
      </c>
      <c r="K11" s="14">
        <f>J11*0.4</f>
        <v>32.64</v>
      </c>
      <c r="L11" s="18">
        <f>I11+K11</f>
        <v>76.62</v>
      </c>
      <c r="M11" s="18">
        <v>1</v>
      </c>
      <c r="N11" s="19" t="s">
        <v>20</v>
      </c>
      <c r="O11" s="14"/>
    </row>
    <row r="12" spans="1:15" s="1" customFormat="1" ht="24.75" customHeight="1">
      <c r="A12" s="7" t="s">
        <v>37</v>
      </c>
      <c r="B12" s="8" t="s">
        <v>38</v>
      </c>
      <c r="C12" s="8" t="s">
        <v>35</v>
      </c>
      <c r="D12" s="7" t="s">
        <v>36</v>
      </c>
      <c r="E12" s="9">
        <v>38.5</v>
      </c>
      <c r="F12" s="9">
        <v>34.8</v>
      </c>
      <c r="G12" s="9"/>
      <c r="H12" s="9">
        <v>73.3</v>
      </c>
      <c r="I12" s="16">
        <f>H12*0.6</f>
        <v>43.98</v>
      </c>
      <c r="J12" s="16">
        <v>0</v>
      </c>
      <c r="K12" s="14">
        <f>J12*0.4</f>
        <v>0</v>
      </c>
      <c r="L12" s="18">
        <v>43.98</v>
      </c>
      <c r="M12" s="19"/>
      <c r="N12" s="19"/>
      <c r="O12" s="19" t="s">
        <v>39</v>
      </c>
    </row>
    <row r="13" spans="1:15" s="1" customFormat="1" ht="24.75" customHeight="1">
      <c r="A13" s="13"/>
      <c r="B13" s="13"/>
      <c r="C13" s="13"/>
      <c r="D13" s="13"/>
      <c r="E13" s="13"/>
      <c r="F13" s="13"/>
      <c r="G13" s="13"/>
      <c r="H13" s="13"/>
      <c r="I13" s="13">
        <f aca="true" t="shared" si="0" ref="I13:I20">H13*0.6</f>
        <v>0</v>
      </c>
      <c r="J13" s="13"/>
      <c r="K13" s="21"/>
      <c r="L13" s="21"/>
      <c r="N13" s="22"/>
      <c r="O13" s="22"/>
    </row>
    <row r="14" spans="1:15" s="1" customFormat="1" ht="24.75" customHeight="1">
      <c r="A14" s="7" t="s">
        <v>40</v>
      </c>
      <c r="B14" s="8" t="s">
        <v>41</v>
      </c>
      <c r="C14" s="8" t="s">
        <v>42</v>
      </c>
      <c r="D14" s="7" t="s">
        <v>43</v>
      </c>
      <c r="E14" s="9">
        <v>39</v>
      </c>
      <c r="F14" s="9">
        <v>31</v>
      </c>
      <c r="G14" s="9"/>
      <c r="H14" s="9">
        <v>70</v>
      </c>
      <c r="I14" s="16">
        <f t="shared" si="0"/>
        <v>42</v>
      </c>
      <c r="J14" s="16">
        <v>78</v>
      </c>
      <c r="K14" s="14">
        <f aca="true" t="shared" si="1" ref="K13:K27">J14*0.4</f>
        <v>31.200000000000003</v>
      </c>
      <c r="L14" s="18">
        <f aca="true" t="shared" si="2" ref="L13:L27">I14+K14</f>
        <v>73.2</v>
      </c>
      <c r="M14" s="18">
        <v>1</v>
      </c>
      <c r="N14" s="19" t="s">
        <v>20</v>
      </c>
      <c r="O14" s="14"/>
    </row>
    <row r="15" spans="1:15" s="1" customFormat="1" ht="24.75" customHeight="1">
      <c r="A15" s="7" t="s">
        <v>44</v>
      </c>
      <c r="B15" s="8" t="s">
        <v>45</v>
      </c>
      <c r="C15" s="8" t="s">
        <v>42</v>
      </c>
      <c r="D15" s="7" t="s">
        <v>43</v>
      </c>
      <c r="E15" s="9">
        <v>38</v>
      </c>
      <c r="F15" s="9">
        <v>31.5</v>
      </c>
      <c r="G15" s="9"/>
      <c r="H15" s="9">
        <v>69.5</v>
      </c>
      <c r="I15" s="16">
        <f t="shared" si="0"/>
        <v>41.699999999999996</v>
      </c>
      <c r="J15" s="16">
        <v>78.2</v>
      </c>
      <c r="K15" s="14">
        <f t="shared" si="1"/>
        <v>31.28</v>
      </c>
      <c r="L15" s="18">
        <f t="shared" si="2"/>
        <v>72.97999999999999</v>
      </c>
      <c r="M15" s="18">
        <v>2</v>
      </c>
      <c r="N15" s="14"/>
      <c r="O15" s="14"/>
    </row>
    <row r="16" spans="1:15" s="1" customFormat="1" ht="24.75" customHeight="1">
      <c r="A16" s="7" t="s">
        <v>46</v>
      </c>
      <c r="B16" s="8" t="s">
        <v>47</v>
      </c>
      <c r="C16" s="8" t="s">
        <v>42</v>
      </c>
      <c r="D16" s="7" t="s">
        <v>43</v>
      </c>
      <c r="E16" s="9">
        <v>37</v>
      </c>
      <c r="F16" s="9">
        <v>31.6</v>
      </c>
      <c r="G16" s="9"/>
      <c r="H16" s="9">
        <v>68.6</v>
      </c>
      <c r="I16" s="16">
        <f t="shared" si="0"/>
        <v>41.16</v>
      </c>
      <c r="J16" s="16">
        <v>75</v>
      </c>
      <c r="K16" s="14">
        <f t="shared" si="1"/>
        <v>30</v>
      </c>
      <c r="L16" s="18">
        <f t="shared" si="2"/>
        <v>71.16</v>
      </c>
      <c r="M16" s="18">
        <v>3</v>
      </c>
      <c r="N16" s="14"/>
      <c r="O16" s="14"/>
    </row>
    <row r="17" spans="1:15" s="1" customFormat="1" ht="24.75" customHeight="1">
      <c r="A17" s="13"/>
      <c r="B17" s="13"/>
      <c r="C17" s="13"/>
      <c r="D17" s="13"/>
      <c r="E17" s="13"/>
      <c r="F17" s="13"/>
      <c r="G17" s="13"/>
      <c r="H17" s="13"/>
      <c r="I17" s="13">
        <f t="shared" si="0"/>
        <v>0</v>
      </c>
      <c r="J17" s="13"/>
      <c r="K17" s="21"/>
      <c r="L17" s="21"/>
      <c r="N17" s="22"/>
      <c r="O17" s="22"/>
    </row>
    <row r="18" spans="1:15" s="1" customFormat="1" ht="24.75" customHeight="1">
      <c r="A18" s="7" t="s">
        <v>48</v>
      </c>
      <c r="B18" s="8" t="s">
        <v>49</v>
      </c>
      <c r="C18" s="8" t="s">
        <v>50</v>
      </c>
      <c r="D18" s="7" t="s">
        <v>43</v>
      </c>
      <c r="E18" s="9">
        <v>33</v>
      </c>
      <c r="F18" s="9">
        <v>34.3</v>
      </c>
      <c r="G18" s="9"/>
      <c r="H18" s="9">
        <v>67.3</v>
      </c>
      <c r="I18" s="16">
        <f t="shared" si="0"/>
        <v>40.379999999999995</v>
      </c>
      <c r="J18" s="16">
        <v>83</v>
      </c>
      <c r="K18" s="14">
        <f t="shared" si="1"/>
        <v>33.2</v>
      </c>
      <c r="L18" s="18">
        <f t="shared" si="2"/>
        <v>73.58</v>
      </c>
      <c r="M18" s="18">
        <v>1</v>
      </c>
      <c r="N18" s="19" t="s">
        <v>20</v>
      </c>
      <c r="O18" s="14"/>
    </row>
    <row r="19" spans="1:15" s="1" customFormat="1" ht="24.75" customHeight="1">
      <c r="A19" s="7" t="s">
        <v>51</v>
      </c>
      <c r="B19" s="14" t="s">
        <v>52</v>
      </c>
      <c r="C19" s="14" t="s">
        <v>50</v>
      </c>
      <c r="D19" s="7" t="s">
        <v>43</v>
      </c>
      <c r="E19" s="15">
        <v>35</v>
      </c>
      <c r="F19" s="15">
        <v>28.9</v>
      </c>
      <c r="G19" s="15"/>
      <c r="H19" s="15">
        <v>63.9</v>
      </c>
      <c r="I19" s="16">
        <f t="shared" si="0"/>
        <v>38.339999999999996</v>
      </c>
      <c r="J19" s="16">
        <v>80.2</v>
      </c>
      <c r="K19" s="14">
        <f t="shared" si="1"/>
        <v>32.080000000000005</v>
      </c>
      <c r="L19" s="18">
        <f t="shared" si="2"/>
        <v>70.42</v>
      </c>
      <c r="M19" s="18">
        <v>2</v>
      </c>
      <c r="N19" s="19"/>
      <c r="O19" s="7" t="s">
        <v>32</v>
      </c>
    </row>
    <row r="20" spans="1:15" s="1" customFormat="1" ht="24.75" customHeight="1">
      <c r="A20" s="7" t="s">
        <v>53</v>
      </c>
      <c r="B20" s="14" t="s">
        <v>54</v>
      </c>
      <c r="C20" s="14" t="s">
        <v>50</v>
      </c>
      <c r="D20" s="7" t="s">
        <v>43</v>
      </c>
      <c r="E20" s="15">
        <v>32</v>
      </c>
      <c r="F20" s="15">
        <v>31.9</v>
      </c>
      <c r="G20" s="15"/>
      <c r="H20" s="15">
        <v>63.9</v>
      </c>
      <c r="I20" s="16">
        <f t="shared" si="0"/>
        <v>38.339999999999996</v>
      </c>
      <c r="J20" s="16">
        <v>78.7</v>
      </c>
      <c r="K20" s="14">
        <f t="shared" si="1"/>
        <v>31.480000000000004</v>
      </c>
      <c r="L20" s="18">
        <f t="shared" si="2"/>
        <v>69.82</v>
      </c>
      <c r="M20" s="18">
        <v>3</v>
      </c>
      <c r="N20" s="19"/>
      <c r="O20" s="7" t="s">
        <v>32</v>
      </c>
    </row>
    <row r="21" spans="1:15" s="1" customFormat="1" ht="24.75" customHeight="1">
      <c r="A21" s="13"/>
      <c r="B21" s="13"/>
      <c r="C21" s="13"/>
      <c r="D21" s="13"/>
      <c r="E21" s="13"/>
      <c r="F21" s="13"/>
      <c r="G21" s="13"/>
      <c r="H21" s="13"/>
      <c r="I21" s="13">
        <f aca="true" t="shared" si="3" ref="I21:I56">H21*0.6</f>
        <v>0</v>
      </c>
      <c r="J21" s="13"/>
      <c r="K21" s="21"/>
      <c r="L21" s="21"/>
      <c r="N21" s="22"/>
      <c r="O21" s="22"/>
    </row>
    <row r="22" spans="1:15" s="1" customFormat="1" ht="24.75" customHeight="1">
      <c r="A22" s="7" t="s">
        <v>55</v>
      </c>
      <c r="B22" s="8" t="s">
        <v>56</v>
      </c>
      <c r="C22" s="8" t="s">
        <v>57</v>
      </c>
      <c r="D22" s="7" t="s">
        <v>58</v>
      </c>
      <c r="E22" s="9">
        <v>35</v>
      </c>
      <c r="F22" s="9">
        <v>31.7</v>
      </c>
      <c r="G22" s="9"/>
      <c r="H22" s="9">
        <v>66.7</v>
      </c>
      <c r="I22" s="16">
        <f t="shared" si="3"/>
        <v>40.02</v>
      </c>
      <c r="J22" s="16">
        <v>83</v>
      </c>
      <c r="K22" s="14">
        <f t="shared" si="1"/>
        <v>33.2</v>
      </c>
      <c r="L22" s="18">
        <f t="shared" si="2"/>
        <v>73.22</v>
      </c>
      <c r="M22" s="18">
        <v>1</v>
      </c>
      <c r="N22" s="19" t="s">
        <v>20</v>
      </c>
      <c r="O22" s="14"/>
    </row>
    <row r="23" spans="1:15" s="1" customFormat="1" ht="24.75" customHeight="1">
      <c r="A23" s="7" t="s">
        <v>59</v>
      </c>
      <c r="B23" s="8" t="s">
        <v>60</v>
      </c>
      <c r="C23" s="8" t="s">
        <v>57</v>
      </c>
      <c r="D23" s="7" t="s">
        <v>58</v>
      </c>
      <c r="E23" s="9">
        <v>36.5</v>
      </c>
      <c r="F23" s="9">
        <v>28.7</v>
      </c>
      <c r="G23" s="9"/>
      <c r="H23" s="9">
        <v>65.2</v>
      </c>
      <c r="I23" s="16">
        <f t="shared" si="3"/>
        <v>39.12</v>
      </c>
      <c r="J23" s="16">
        <v>78.6</v>
      </c>
      <c r="K23" s="14">
        <f t="shared" si="1"/>
        <v>31.439999999999998</v>
      </c>
      <c r="L23" s="18">
        <f t="shared" si="2"/>
        <v>70.56</v>
      </c>
      <c r="M23" s="18">
        <v>2</v>
      </c>
      <c r="N23" s="14"/>
      <c r="O23" s="14"/>
    </row>
    <row r="24" spans="1:15" s="1" customFormat="1" ht="24.75" customHeight="1">
      <c r="A24" s="7" t="s">
        <v>61</v>
      </c>
      <c r="B24" s="8" t="s">
        <v>62</v>
      </c>
      <c r="C24" s="8" t="s">
        <v>57</v>
      </c>
      <c r="D24" s="7" t="s">
        <v>58</v>
      </c>
      <c r="E24" s="9">
        <v>33</v>
      </c>
      <c r="F24" s="9">
        <v>31</v>
      </c>
      <c r="G24" s="9"/>
      <c r="H24" s="9">
        <v>64</v>
      </c>
      <c r="I24" s="16">
        <f t="shared" si="3"/>
        <v>38.4</v>
      </c>
      <c r="J24" s="16">
        <v>80.4</v>
      </c>
      <c r="K24" s="14">
        <f t="shared" si="1"/>
        <v>32.160000000000004</v>
      </c>
      <c r="L24" s="18">
        <f t="shared" si="2"/>
        <v>70.56</v>
      </c>
      <c r="M24" s="18">
        <v>2</v>
      </c>
      <c r="N24" s="14"/>
      <c r="O24" s="14"/>
    </row>
    <row r="25" spans="1:15" s="1" customFormat="1" ht="24.75" customHeight="1">
      <c r="A25" s="13"/>
      <c r="B25" s="13"/>
      <c r="C25" s="13"/>
      <c r="D25" s="13"/>
      <c r="E25" s="13"/>
      <c r="F25" s="13"/>
      <c r="G25" s="13"/>
      <c r="H25" s="13"/>
      <c r="I25" s="13">
        <f t="shared" si="3"/>
        <v>0</v>
      </c>
      <c r="J25" s="13"/>
      <c r="K25" s="21"/>
      <c r="L25" s="21"/>
      <c r="N25" s="22"/>
      <c r="O25" s="22"/>
    </row>
    <row r="26" spans="1:15" s="1" customFormat="1" ht="24.75" customHeight="1">
      <c r="A26" s="7" t="s">
        <v>63</v>
      </c>
      <c r="B26" s="8" t="s">
        <v>64</v>
      </c>
      <c r="C26" s="8" t="s">
        <v>65</v>
      </c>
      <c r="D26" s="7" t="s">
        <v>66</v>
      </c>
      <c r="E26" s="9">
        <v>33.5</v>
      </c>
      <c r="F26" s="9">
        <v>36</v>
      </c>
      <c r="G26" s="9">
        <v>4</v>
      </c>
      <c r="H26" s="9">
        <v>73.5</v>
      </c>
      <c r="I26" s="16">
        <f t="shared" si="3"/>
        <v>44.1</v>
      </c>
      <c r="J26" s="16">
        <v>78.8</v>
      </c>
      <c r="K26" s="14">
        <f t="shared" si="1"/>
        <v>31.52</v>
      </c>
      <c r="L26" s="18">
        <f t="shared" si="2"/>
        <v>75.62</v>
      </c>
      <c r="M26" s="18">
        <v>1</v>
      </c>
      <c r="N26" s="19" t="s">
        <v>20</v>
      </c>
      <c r="O26" s="14"/>
    </row>
    <row r="27" spans="1:15" s="1" customFormat="1" ht="24.75" customHeight="1">
      <c r="A27" s="7" t="s">
        <v>67</v>
      </c>
      <c r="B27" s="8" t="s">
        <v>68</v>
      </c>
      <c r="C27" s="8" t="s">
        <v>65</v>
      </c>
      <c r="D27" s="7" t="s">
        <v>66</v>
      </c>
      <c r="E27" s="9">
        <v>37.5</v>
      </c>
      <c r="F27" s="9">
        <v>33.1</v>
      </c>
      <c r="G27" s="9"/>
      <c r="H27" s="9">
        <v>70.6</v>
      </c>
      <c r="I27" s="16">
        <f t="shared" si="3"/>
        <v>42.35999999999999</v>
      </c>
      <c r="J27" s="16">
        <v>80</v>
      </c>
      <c r="K27" s="16">
        <f t="shared" si="1"/>
        <v>32</v>
      </c>
      <c r="L27" s="18">
        <f t="shared" si="2"/>
        <v>74.35999999999999</v>
      </c>
      <c r="M27" s="18">
        <v>2</v>
      </c>
      <c r="N27" s="14"/>
      <c r="O27" s="14"/>
    </row>
    <row r="28" spans="1:15" s="1" customFormat="1" ht="24.75" customHeight="1">
      <c r="A28" s="7" t="s">
        <v>69</v>
      </c>
      <c r="B28" s="8" t="s">
        <v>70</v>
      </c>
      <c r="C28" s="8" t="s">
        <v>65</v>
      </c>
      <c r="D28" s="7" t="s">
        <v>66</v>
      </c>
      <c r="E28" s="9">
        <v>36.5</v>
      </c>
      <c r="F28" s="9">
        <v>35.2</v>
      </c>
      <c r="G28" s="9"/>
      <c r="H28" s="9">
        <v>71.7</v>
      </c>
      <c r="I28" s="16">
        <f t="shared" si="3"/>
        <v>43.02</v>
      </c>
      <c r="J28" s="16">
        <v>0</v>
      </c>
      <c r="K28" s="16">
        <f>J28*0.4</f>
        <v>0</v>
      </c>
      <c r="L28" s="18">
        <v>43.02</v>
      </c>
      <c r="M28" s="18"/>
      <c r="N28" s="19"/>
      <c r="O28" s="19" t="s">
        <v>39</v>
      </c>
    </row>
    <row r="29" spans="1:15" s="1" customFormat="1" ht="24.75" customHeight="1">
      <c r="A29" s="13"/>
      <c r="B29" s="13"/>
      <c r="C29" s="13"/>
      <c r="D29" s="13"/>
      <c r="E29" s="13"/>
      <c r="F29" s="13"/>
      <c r="G29" s="13"/>
      <c r="H29" s="13"/>
      <c r="I29" s="13">
        <f t="shared" si="3"/>
        <v>0</v>
      </c>
      <c r="J29" s="13"/>
      <c r="K29" s="21"/>
      <c r="L29" s="21"/>
      <c r="N29" s="22"/>
      <c r="O29" s="22"/>
    </row>
    <row r="30" spans="1:15" s="1" customFormat="1" ht="24.75" customHeight="1">
      <c r="A30" s="7" t="s">
        <v>71</v>
      </c>
      <c r="B30" s="8" t="s">
        <v>72</v>
      </c>
      <c r="C30" s="8" t="s">
        <v>73</v>
      </c>
      <c r="D30" s="7" t="s">
        <v>74</v>
      </c>
      <c r="E30" s="9">
        <v>40</v>
      </c>
      <c r="F30" s="9">
        <v>34.8</v>
      </c>
      <c r="G30" s="9"/>
      <c r="H30" s="9">
        <v>74.8</v>
      </c>
      <c r="I30" s="16">
        <f t="shared" si="3"/>
        <v>44.879999999999995</v>
      </c>
      <c r="J30" s="16">
        <v>83.4</v>
      </c>
      <c r="K30" s="14">
        <f>J30*0.4</f>
        <v>33.36000000000001</v>
      </c>
      <c r="L30" s="18">
        <f>I30+K30</f>
        <v>78.24000000000001</v>
      </c>
      <c r="M30" s="18">
        <v>1</v>
      </c>
      <c r="N30" s="19" t="s">
        <v>20</v>
      </c>
      <c r="O30" s="14"/>
    </row>
    <row r="31" spans="1:15" s="1" customFormat="1" ht="24.75" customHeight="1">
      <c r="A31" s="7" t="s">
        <v>75</v>
      </c>
      <c r="B31" s="8" t="s">
        <v>76</v>
      </c>
      <c r="C31" s="8" t="s">
        <v>73</v>
      </c>
      <c r="D31" s="7" t="s">
        <v>74</v>
      </c>
      <c r="E31" s="9">
        <v>35.5</v>
      </c>
      <c r="F31" s="9">
        <v>35.5</v>
      </c>
      <c r="G31" s="9"/>
      <c r="H31" s="9">
        <v>71</v>
      </c>
      <c r="I31" s="16">
        <f t="shared" si="3"/>
        <v>42.6</v>
      </c>
      <c r="J31" s="16">
        <v>80.6</v>
      </c>
      <c r="K31" s="14">
        <f>J31*0.4</f>
        <v>32.24</v>
      </c>
      <c r="L31" s="18">
        <f>I31+K31</f>
        <v>74.84</v>
      </c>
      <c r="M31" s="18">
        <v>2</v>
      </c>
      <c r="N31" s="14"/>
      <c r="O31" s="14"/>
    </row>
    <row r="32" spans="1:15" s="1" customFormat="1" ht="24.75" customHeight="1">
      <c r="A32" s="7" t="s">
        <v>77</v>
      </c>
      <c r="B32" s="8" t="s">
        <v>78</v>
      </c>
      <c r="C32" s="8" t="s">
        <v>73</v>
      </c>
      <c r="D32" s="7" t="s">
        <v>74</v>
      </c>
      <c r="E32" s="9">
        <v>36.5</v>
      </c>
      <c r="F32" s="9">
        <v>34.9</v>
      </c>
      <c r="G32" s="9"/>
      <c r="H32" s="9">
        <v>71.4</v>
      </c>
      <c r="I32" s="16">
        <f t="shared" si="3"/>
        <v>42.84</v>
      </c>
      <c r="J32" s="16">
        <v>0</v>
      </c>
      <c r="K32" s="14">
        <f>J32*0.4</f>
        <v>0</v>
      </c>
      <c r="L32" s="18">
        <f>I32+K32</f>
        <v>42.84</v>
      </c>
      <c r="M32" s="18"/>
      <c r="N32" s="19"/>
      <c r="O32" s="19" t="s">
        <v>39</v>
      </c>
    </row>
    <row r="33" spans="1:15" s="1" customFormat="1" ht="24.75" customHeight="1">
      <c r="A33" s="13"/>
      <c r="B33" s="13"/>
      <c r="C33" s="13"/>
      <c r="D33" s="13"/>
      <c r="E33" s="13"/>
      <c r="F33" s="13"/>
      <c r="G33" s="13"/>
      <c r="H33" s="13"/>
      <c r="I33" s="13">
        <f t="shared" si="3"/>
        <v>0</v>
      </c>
      <c r="J33" s="13"/>
      <c r="K33" s="21"/>
      <c r="L33" s="21"/>
      <c r="N33" s="22"/>
      <c r="O33" s="22"/>
    </row>
    <row r="34" spans="1:15" s="1" customFormat="1" ht="24.75" customHeight="1">
      <c r="A34" s="7" t="s">
        <v>79</v>
      </c>
      <c r="B34" s="8" t="s">
        <v>80</v>
      </c>
      <c r="C34" s="8" t="s">
        <v>81</v>
      </c>
      <c r="D34" s="7" t="s">
        <v>82</v>
      </c>
      <c r="E34" s="9">
        <v>37.5</v>
      </c>
      <c r="F34" s="9">
        <v>34</v>
      </c>
      <c r="G34" s="9"/>
      <c r="H34" s="9">
        <v>71.5</v>
      </c>
      <c r="I34" s="16">
        <f t="shared" si="3"/>
        <v>42.9</v>
      </c>
      <c r="J34" s="16">
        <v>80</v>
      </c>
      <c r="K34" s="14">
        <f>J34*0.4</f>
        <v>32</v>
      </c>
      <c r="L34" s="18">
        <f>I34+K34</f>
        <v>74.9</v>
      </c>
      <c r="M34" s="18">
        <v>1</v>
      </c>
      <c r="N34" s="19" t="s">
        <v>20</v>
      </c>
      <c r="O34" s="14"/>
    </row>
    <row r="35" spans="1:15" s="1" customFormat="1" ht="24.75" customHeight="1">
      <c r="A35" s="7" t="s">
        <v>83</v>
      </c>
      <c r="B35" s="8" t="s">
        <v>84</v>
      </c>
      <c r="C35" s="8" t="s">
        <v>81</v>
      </c>
      <c r="D35" s="7" t="s">
        <v>82</v>
      </c>
      <c r="E35" s="9">
        <v>36</v>
      </c>
      <c r="F35" s="9">
        <v>32.8</v>
      </c>
      <c r="G35" s="9"/>
      <c r="H35" s="9">
        <v>68.8</v>
      </c>
      <c r="I35" s="16">
        <f t="shared" si="3"/>
        <v>41.279999999999994</v>
      </c>
      <c r="J35" s="16">
        <v>83.7</v>
      </c>
      <c r="K35" s="14">
        <f>J35*0.4</f>
        <v>33.480000000000004</v>
      </c>
      <c r="L35" s="18">
        <f>I35+K35</f>
        <v>74.75999999999999</v>
      </c>
      <c r="M35" s="18">
        <v>2</v>
      </c>
      <c r="N35" s="14"/>
      <c r="O35" s="14"/>
    </row>
    <row r="36" spans="1:15" s="1" customFormat="1" ht="24.75" customHeight="1">
      <c r="A36" s="15" t="s">
        <v>85</v>
      </c>
      <c r="B36" s="14" t="s">
        <v>86</v>
      </c>
      <c r="C36" s="8" t="s">
        <v>81</v>
      </c>
      <c r="D36" s="7" t="s">
        <v>82</v>
      </c>
      <c r="E36" s="15">
        <v>39</v>
      </c>
      <c r="F36" s="15">
        <v>29.6</v>
      </c>
      <c r="G36" s="15"/>
      <c r="H36" s="15">
        <v>68.6</v>
      </c>
      <c r="I36" s="16">
        <f t="shared" si="3"/>
        <v>41.16</v>
      </c>
      <c r="J36" s="16">
        <v>80.2</v>
      </c>
      <c r="K36" s="14">
        <f>J36*0.4</f>
        <v>32.080000000000005</v>
      </c>
      <c r="L36" s="18">
        <f>I36+K36</f>
        <v>73.24000000000001</v>
      </c>
      <c r="M36" s="18">
        <v>3</v>
      </c>
      <c r="N36" s="19"/>
      <c r="O36" s="7" t="s">
        <v>32</v>
      </c>
    </row>
    <row r="37" spans="1:15" s="1" customFormat="1" ht="24.75" customHeight="1">
      <c r="A37" s="13"/>
      <c r="B37" s="13"/>
      <c r="C37" s="13"/>
      <c r="D37" s="13"/>
      <c r="E37" s="13"/>
      <c r="F37" s="13"/>
      <c r="G37" s="13"/>
      <c r="H37" s="13"/>
      <c r="I37" s="13">
        <f t="shared" si="3"/>
        <v>0</v>
      </c>
      <c r="J37" s="13"/>
      <c r="K37" s="21"/>
      <c r="L37" s="21"/>
      <c r="N37" s="22"/>
      <c r="O37" s="22"/>
    </row>
    <row r="38" spans="1:15" s="1" customFormat="1" ht="24.75" customHeight="1">
      <c r="A38" s="7" t="s">
        <v>87</v>
      </c>
      <c r="B38" s="8" t="s">
        <v>88</v>
      </c>
      <c r="C38" s="8" t="s">
        <v>89</v>
      </c>
      <c r="D38" s="7" t="s">
        <v>90</v>
      </c>
      <c r="E38" s="9">
        <v>34</v>
      </c>
      <c r="F38" s="9">
        <v>31.1</v>
      </c>
      <c r="G38" s="9"/>
      <c r="H38" s="9">
        <v>65.1</v>
      </c>
      <c r="I38" s="16">
        <f t="shared" si="3"/>
        <v>39.059999999999995</v>
      </c>
      <c r="J38" s="16">
        <v>82.7</v>
      </c>
      <c r="K38" s="14">
        <f aca="true" t="shared" si="4" ref="K38:K56">J38*0.4</f>
        <v>33.080000000000005</v>
      </c>
      <c r="L38" s="18">
        <f aca="true" t="shared" si="5" ref="L38:L56">I38+K38</f>
        <v>72.14</v>
      </c>
      <c r="M38" s="18">
        <v>1</v>
      </c>
      <c r="N38" s="19" t="s">
        <v>20</v>
      </c>
      <c r="O38" s="14"/>
    </row>
    <row r="39" spans="1:15" s="1" customFormat="1" ht="24.75" customHeight="1">
      <c r="A39" s="13"/>
      <c r="B39" s="13"/>
      <c r="C39" s="13"/>
      <c r="D39" s="13"/>
      <c r="E39" s="13"/>
      <c r="F39" s="13"/>
      <c r="G39" s="13"/>
      <c r="H39" s="13"/>
      <c r="I39" s="13">
        <f t="shared" si="3"/>
        <v>0</v>
      </c>
      <c r="J39" s="13"/>
      <c r="K39" s="21"/>
      <c r="L39" s="21"/>
      <c r="N39" s="22"/>
      <c r="O39" s="22"/>
    </row>
    <row r="40" spans="1:15" s="1" customFormat="1" ht="24.75" customHeight="1">
      <c r="A40" s="7" t="s">
        <v>91</v>
      </c>
      <c r="B40" s="8" t="s">
        <v>92</v>
      </c>
      <c r="C40" s="8" t="s">
        <v>93</v>
      </c>
      <c r="D40" s="7" t="s">
        <v>94</v>
      </c>
      <c r="E40" s="9">
        <v>40.5</v>
      </c>
      <c r="F40" s="9">
        <v>30.8</v>
      </c>
      <c r="G40" s="9"/>
      <c r="H40" s="9">
        <v>71.3</v>
      </c>
      <c r="I40" s="16">
        <f t="shared" si="3"/>
        <v>42.779999999999994</v>
      </c>
      <c r="J40" s="16">
        <v>80.7</v>
      </c>
      <c r="K40" s="14">
        <f t="shared" si="4"/>
        <v>32.28</v>
      </c>
      <c r="L40" s="18">
        <f t="shared" si="5"/>
        <v>75.06</v>
      </c>
      <c r="M40" s="18">
        <v>1</v>
      </c>
      <c r="N40" s="19" t="s">
        <v>20</v>
      </c>
      <c r="O40" s="14"/>
    </row>
    <row r="41" spans="1:15" s="1" customFormat="1" ht="24.75" customHeight="1">
      <c r="A41" s="7" t="s">
        <v>95</v>
      </c>
      <c r="B41" s="8" t="s">
        <v>96</v>
      </c>
      <c r="C41" s="8" t="s">
        <v>93</v>
      </c>
      <c r="D41" s="7" t="s">
        <v>94</v>
      </c>
      <c r="E41" s="9">
        <v>39</v>
      </c>
      <c r="F41" s="9">
        <v>30.4</v>
      </c>
      <c r="G41" s="9"/>
      <c r="H41" s="9">
        <v>69.4</v>
      </c>
      <c r="I41" s="16">
        <f t="shared" si="3"/>
        <v>41.64</v>
      </c>
      <c r="J41" s="16">
        <v>81.5</v>
      </c>
      <c r="K41" s="14">
        <f t="shared" si="4"/>
        <v>32.6</v>
      </c>
      <c r="L41" s="18">
        <f t="shared" si="5"/>
        <v>74.24000000000001</v>
      </c>
      <c r="M41" s="18">
        <v>2</v>
      </c>
      <c r="N41" s="14"/>
      <c r="O41" s="14"/>
    </row>
    <row r="42" spans="1:15" s="1" customFormat="1" ht="24.75" customHeight="1">
      <c r="A42" s="7" t="s">
        <v>97</v>
      </c>
      <c r="B42" s="14" t="s">
        <v>98</v>
      </c>
      <c r="C42" s="8" t="s">
        <v>93</v>
      </c>
      <c r="D42" s="7" t="s">
        <v>94</v>
      </c>
      <c r="E42" s="15">
        <v>34.5</v>
      </c>
      <c r="F42" s="15">
        <v>30.8</v>
      </c>
      <c r="G42" s="15"/>
      <c r="H42" s="15">
        <v>65.3</v>
      </c>
      <c r="I42" s="16">
        <f t="shared" si="3"/>
        <v>39.18</v>
      </c>
      <c r="J42" s="16">
        <v>79.7</v>
      </c>
      <c r="K42" s="14">
        <f t="shared" si="4"/>
        <v>31.880000000000003</v>
      </c>
      <c r="L42" s="18">
        <f t="shared" si="5"/>
        <v>71.06</v>
      </c>
      <c r="M42" s="18">
        <v>3</v>
      </c>
      <c r="N42" s="19"/>
      <c r="O42" s="7" t="s">
        <v>32</v>
      </c>
    </row>
    <row r="43" spans="1:15" s="1" customFormat="1" ht="24.75" customHeight="1">
      <c r="A43" s="13"/>
      <c r="B43" s="13"/>
      <c r="C43" s="13"/>
      <c r="D43" s="13"/>
      <c r="E43" s="13"/>
      <c r="F43" s="13"/>
      <c r="G43" s="13"/>
      <c r="H43" s="13"/>
      <c r="I43" s="13">
        <f t="shared" si="3"/>
        <v>0</v>
      </c>
      <c r="J43" s="13"/>
      <c r="K43" s="21"/>
      <c r="L43" s="21"/>
      <c r="N43" s="22"/>
      <c r="O43" s="22"/>
    </row>
    <row r="44" spans="1:15" s="1" customFormat="1" ht="24.75" customHeight="1">
      <c r="A44" s="7" t="s">
        <v>99</v>
      </c>
      <c r="B44" s="8" t="s">
        <v>100</v>
      </c>
      <c r="C44" s="8" t="s">
        <v>101</v>
      </c>
      <c r="D44" s="7" t="s">
        <v>102</v>
      </c>
      <c r="E44" s="9">
        <v>31.5</v>
      </c>
      <c r="F44" s="9">
        <v>35.7</v>
      </c>
      <c r="G44" s="9"/>
      <c r="H44" s="9">
        <v>67.2</v>
      </c>
      <c r="I44" s="16">
        <f t="shared" si="3"/>
        <v>40.32</v>
      </c>
      <c r="J44" s="16">
        <v>83.7</v>
      </c>
      <c r="K44" s="14">
        <f>J44*0.4</f>
        <v>33.480000000000004</v>
      </c>
      <c r="L44" s="18">
        <f>I44+K44</f>
        <v>73.80000000000001</v>
      </c>
      <c r="M44" s="18">
        <v>1</v>
      </c>
      <c r="N44" s="19" t="s">
        <v>20</v>
      </c>
      <c r="O44" s="14"/>
    </row>
    <row r="45" spans="1:15" s="1" customFormat="1" ht="24.75" customHeight="1">
      <c r="A45" s="15" t="s">
        <v>103</v>
      </c>
      <c r="B45" s="14" t="s">
        <v>104</v>
      </c>
      <c r="C45" s="14" t="s">
        <v>101</v>
      </c>
      <c r="D45" s="7" t="s">
        <v>102</v>
      </c>
      <c r="E45" s="15">
        <v>33</v>
      </c>
      <c r="F45" s="15">
        <v>33.8</v>
      </c>
      <c r="G45" s="15"/>
      <c r="H45" s="15">
        <v>66.8</v>
      </c>
      <c r="I45" s="16">
        <f t="shared" si="3"/>
        <v>40.08</v>
      </c>
      <c r="J45" s="16">
        <v>82.3</v>
      </c>
      <c r="K45" s="14">
        <f>J45*0.4</f>
        <v>32.92</v>
      </c>
      <c r="L45" s="18">
        <f>I45+K45</f>
        <v>73</v>
      </c>
      <c r="M45" s="18">
        <v>2</v>
      </c>
      <c r="N45" s="19"/>
      <c r="O45" s="7" t="s">
        <v>32</v>
      </c>
    </row>
    <row r="46" spans="1:15" s="1" customFormat="1" ht="24.75" customHeight="1">
      <c r="A46" s="7" t="s">
        <v>105</v>
      </c>
      <c r="B46" s="8" t="s">
        <v>106</v>
      </c>
      <c r="C46" s="8" t="s">
        <v>101</v>
      </c>
      <c r="D46" s="7" t="s">
        <v>102</v>
      </c>
      <c r="E46" s="9">
        <v>36.5</v>
      </c>
      <c r="F46" s="9">
        <v>31.3</v>
      </c>
      <c r="G46" s="9"/>
      <c r="H46" s="9">
        <v>67.8</v>
      </c>
      <c r="I46" s="16">
        <f t="shared" si="3"/>
        <v>40.68</v>
      </c>
      <c r="J46" s="16">
        <v>76.7</v>
      </c>
      <c r="K46" s="14">
        <f>J46*0.4</f>
        <v>30.680000000000003</v>
      </c>
      <c r="L46" s="18">
        <f>I46+K46</f>
        <v>71.36</v>
      </c>
      <c r="M46" s="18">
        <v>3</v>
      </c>
      <c r="N46" s="14"/>
      <c r="O46" s="14"/>
    </row>
    <row r="47" spans="1:15" s="1" customFormat="1" ht="24.75" customHeight="1">
      <c r="A47" s="13"/>
      <c r="B47" s="13"/>
      <c r="C47" s="13"/>
      <c r="D47" s="13"/>
      <c r="E47" s="13"/>
      <c r="F47" s="13"/>
      <c r="G47" s="13"/>
      <c r="H47" s="13"/>
      <c r="I47" s="13">
        <f t="shared" si="3"/>
        <v>0</v>
      </c>
      <c r="J47" s="13"/>
      <c r="K47" s="21"/>
      <c r="L47" s="21"/>
      <c r="N47" s="22"/>
      <c r="O47" s="22"/>
    </row>
    <row r="48" spans="1:15" s="1" customFormat="1" ht="24.75" customHeight="1">
      <c r="A48" s="7" t="s">
        <v>107</v>
      </c>
      <c r="B48" s="8" t="s">
        <v>108</v>
      </c>
      <c r="C48" s="8" t="s">
        <v>109</v>
      </c>
      <c r="D48" s="7" t="s">
        <v>110</v>
      </c>
      <c r="E48" s="9">
        <v>36</v>
      </c>
      <c r="F48" s="9">
        <v>29.3</v>
      </c>
      <c r="G48" s="9">
        <v>4</v>
      </c>
      <c r="H48" s="9">
        <v>69.3</v>
      </c>
      <c r="I48" s="16">
        <f t="shared" si="3"/>
        <v>41.58</v>
      </c>
      <c r="J48" s="16">
        <v>83.1</v>
      </c>
      <c r="K48" s="14">
        <f t="shared" si="4"/>
        <v>33.24</v>
      </c>
      <c r="L48" s="18">
        <f t="shared" si="5"/>
        <v>74.82</v>
      </c>
      <c r="M48" s="18">
        <v>1</v>
      </c>
      <c r="N48" s="19" t="s">
        <v>20</v>
      </c>
      <c r="O48" s="14"/>
    </row>
    <row r="49" spans="1:15" s="1" customFormat="1" ht="24.75" customHeight="1">
      <c r="A49" s="7" t="s">
        <v>111</v>
      </c>
      <c r="B49" s="8" t="s">
        <v>112</v>
      </c>
      <c r="C49" s="8" t="s">
        <v>109</v>
      </c>
      <c r="D49" s="7" t="s">
        <v>110</v>
      </c>
      <c r="E49" s="9">
        <v>36</v>
      </c>
      <c r="F49" s="9">
        <v>29.7</v>
      </c>
      <c r="G49" s="9"/>
      <c r="H49" s="9">
        <v>65.7</v>
      </c>
      <c r="I49" s="16">
        <f t="shared" si="3"/>
        <v>39.42</v>
      </c>
      <c r="J49" s="16">
        <v>75.6</v>
      </c>
      <c r="K49" s="14">
        <f t="shared" si="4"/>
        <v>30.24</v>
      </c>
      <c r="L49" s="18">
        <f t="shared" si="5"/>
        <v>69.66</v>
      </c>
      <c r="M49" s="18">
        <v>2</v>
      </c>
      <c r="N49" s="19" t="s">
        <v>20</v>
      </c>
      <c r="O49" s="14"/>
    </row>
    <row r="50" spans="1:15" s="1" customFormat="1" ht="24.75" customHeight="1">
      <c r="A50" s="7" t="s">
        <v>113</v>
      </c>
      <c r="B50" s="8" t="s">
        <v>114</v>
      </c>
      <c r="C50" s="8" t="s">
        <v>109</v>
      </c>
      <c r="D50" s="7" t="s">
        <v>110</v>
      </c>
      <c r="E50" s="9">
        <v>35.5</v>
      </c>
      <c r="F50" s="9">
        <v>31.6</v>
      </c>
      <c r="G50" s="9"/>
      <c r="H50" s="9">
        <v>67.1</v>
      </c>
      <c r="I50" s="16">
        <f t="shared" si="3"/>
        <v>40.26</v>
      </c>
      <c r="J50" s="16">
        <v>0</v>
      </c>
      <c r="K50" s="14">
        <f t="shared" si="4"/>
        <v>0</v>
      </c>
      <c r="L50" s="18">
        <f t="shared" si="5"/>
        <v>40.26</v>
      </c>
      <c r="M50" s="18"/>
      <c r="N50" s="14"/>
      <c r="O50" s="14" t="s">
        <v>39</v>
      </c>
    </row>
    <row r="51" spans="1:15" s="1" customFormat="1" ht="24.75" customHeight="1">
      <c r="A51" s="7" t="s">
        <v>115</v>
      </c>
      <c r="B51" s="8" t="s">
        <v>116</v>
      </c>
      <c r="C51" s="8" t="s">
        <v>109</v>
      </c>
      <c r="D51" s="7" t="s">
        <v>110</v>
      </c>
      <c r="E51" s="9">
        <v>36</v>
      </c>
      <c r="F51" s="9">
        <v>30.8</v>
      </c>
      <c r="G51" s="9"/>
      <c r="H51" s="9">
        <v>66.8</v>
      </c>
      <c r="I51" s="16">
        <f t="shared" si="3"/>
        <v>40.08</v>
      </c>
      <c r="J51" s="16">
        <v>0</v>
      </c>
      <c r="K51" s="14">
        <f t="shared" si="4"/>
        <v>0</v>
      </c>
      <c r="L51" s="18">
        <f t="shared" si="5"/>
        <v>40.08</v>
      </c>
      <c r="M51" s="18"/>
      <c r="N51" s="14"/>
      <c r="O51" s="14" t="s">
        <v>39</v>
      </c>
    </row>
    <row r="52" spans="1:15" s="1" customFormat="1" ht="24.75" customHeight="1">
      <c r="A52" s="7" t="s">
        <v>117</v>
      </c>
      <c r="B52" s="8" t="s">
        <v>118</v>
      </c>
      <c r="C52" s="8" t="s">
        <v>109</v>
      </c>
      <c r="D52" s="7" t="s">
        <v>110</v>
      </c>
      <c r="E52" s="9">
        <v>34.5</v>
      </c>
      <c r="F52" s="9">
        <v>31.1</v>
      </c>
      <c r="G52" s="9"/>
      <c r="H52" s="9">
        <v>65.6</v>
      </c>
      <c r="I52" s="16">
        <f t="shared" si="3"/>
        <v>39.35999999999999</v>
      </c>
      <c r="J52" s="16">
        <v>0</v>
      </c>
      <c r="K52" s="23">
        <f t="shared" si="4"/>
        <v>0</v>
      </c>
      <c r="L52" s="18">
        <f t="shared" si="5"/>
        <v>39.35999999999999</v>
      </c>
      <c r="M52" s="18"/>
      <c r="N52" s="14"/>
      <c r="O52" s="14" t="s">
        <v>39</v>
      </c>
    </row>
    <row r="53" spans="1:15" s="1" customFormat="1" ht="24.75" customHeight="1">
      <c r="A53" s="13"/>
      <c r="B53" s="13"/>
      <c r="C53" s="13"/>
      <c r="D53" s="13"/>
      <c r="E53" s="13"/>
      <c r="F53" s="13"/>
      <c r="G53" s="13"/>
      <c r="H53" s="13"/>
      <c r="I53" s="13">
        <f t="shared" si="3"/>
        <v>0</v>
      </c>
      <c r="J53" s="13"/>
      <c r="K53" s="21"/>
      <c r="L53" s="21"/>
      <c r="N53" s="22"/>
      <c r="O53" s="22"/>
    </row>
    <row r="54" spans="1:15" s="1" customFormat="1" ht="24.75" customHeight="1">
      <c r="A54" s="7" t="s">
        <v>119</v>
      </c>
      <c r="B54" s="8" t="s">
        <v>120</v>
      </c>
      <c r="C54" s="8" t="s">
        <v>121</v>
      </c>
      <c r="D54" s="7" t="s">
        <v>122</v>
      </c>
      <c r="E54" s="9">
        <v>32</v>
      </c>
      <c r="F54" s="9">
        <v>29.4</v>
      </c>
      <c r="G54" s="9"/>
      <c r="H54" s="9">
        <v>61.4</v>
      </c>
      <c r="I54" s="16">
        <f t="shared" si="3"/>
        <v>36.839999999999996</v>
      </c>
      <c r="J54" s="16">
        <v>82.8</v>
      </c>
      <c r="K54" s="24">
        <f t="shared" si="4"/>
        <v>33.12</v>
      </c>
      <c r="L54" s="18">
        <f t="shared" si="5"/>
        <v>69.96</v>
      </c>
      <c r="M54" s="18">
        <v>1</v>
      </c>
      <c r="N54" s="19" t="s">
        <v>20</v>
      </c>
      <c r="O54" s="14"/>
    </row>
    <row r="55" spans="1:17" s="1" customFormat="1" ht="24.75" customHeight="1">
      <c r="A55" s="7" t="s">
        <v>123</v>
      </c>
      <c r="B55" s="8" t="s">
        <v>124</v>
      </c>
      <c r="C55" s="8" t="s">
        <v>121</v>
      </c>
      <c r="D55" s="7" t="s">
        <v>122</v>
      </c>
      <c r="E55" s="9">
        <v>31</v>
      </c>
      <c r="F55" s="9">
        <v>29.5</v>
      </c>
      <c r="G55" s="9"/>
      <c r="H55" s="9">
        <v>60.5</v>
      </c>
      <c r="I55" s="16">
        <f t="shared" si="3"/>
        <v>36.3</v>
      </c>
      <c r="J55" s="16">
        <v>80.9</v>
      </c>
      <c r="K55" s="14">
        <f t="shared" si="4"/>
        <v>32.36000000000001</v>
      </c>
      <c r="L55" s="18">
        <f t="shared" si="5"/>
        <v>68.66</v>
      </c>
      <c r="M55" s="18">
        <v>2</v>
      </c>
      <c r="N55" s="14"/>
      <c r="O55" s="14"/>
      <c r="Q55" s="27"/>
    </row>
    <row r="56" spans="1:15" s="1" customFormat="1" ht="24.75" customHeight="1">
      <c r="A56" s="7" t="s">
        <v>125</v>
      </c>
      <c r="B56" s="8" t="s">
        <v>126</v>
      </c>
      <c r="C56" s="8" t="s">
        <v>121</v>
      </c>
      <c r="D56" s="7" t="s">
        <v>122</v>
      </c>
      <c r="E56" s="9">
        <v>33.5</v>
      </c>
      <c r="F56" s="9">
        <v>27</v>
      </c>
      <c r="G56" s="9"/>
      <c r="H56" s="9">
        <v>60.5</v>
      </c>
      <c r="I56" s="16">
        <f t="shared" si="3"/>
        <v>36.3</v>
      </c>
      <c r="J56" s="16">
        <v>80.2</v>
      </c>
      <c r="K56" s="14">
        <f t="shared" si="4"/>
        <v>32.080000000000005</v>
      </c>
      <c r="L56" s="18">
        <f t="shared" si="5"/>
        <v>68.38</v>
      </c>
      <c r="M56" s="18">
        <v>3</v>
      </c>
      <c r="N56" s="14"/>
      <c r="O56" s="14"/>
    </row>
    <row r="59" spans="8:11" ht="12.75">
      <c r="H59" s="17"/>
      <c r="K59" s="25"/>
    </row>
    <row r="61" spans="9:13" ht="12.75">
      <c r="I61" s="26"/>
      <c r="M61" s="26"/>
    </row>
  </sheetData>
  <sheetProtection/>
  <mergeCells count="13">
    <mergeCell ref="A1:O1"/>
    <mergeCell ref="A6:J6"/>
    <mergeCell ref="A13:J13"/>
    <mergeCell ref="A17:J17"/>
    <mergeCell ref="A21:J21"/>
    <mergeCell ref="A25:J25"/>
    <mergeCell ref="A29:J29"/>
    <mergeCell ref="A33:J33"/>
    <mergeCell ref="A37:J37"/>
    <mergeCell ref="A39:J39"/>
    <mergeCell ref="A43:J43"/>
    <mergeCell ref="A47:J47"/>
    <mergeCell ref="A53:J53"/>
  </mergeCells>
  <printOptions horizontalCentered="1"/>
  <pageMargins left="0.31496062992125984" right="0.3937007874015748" top="0.5118110236220472" bottom="0.35433070866141736" header="0.31496062992125984" footer="0.11811023622047245"/>
  <pageSetup horizontalDpi="600" verticalDpi="600" orientation="landscape" paperSize="9" scale="75"/>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msrsj</dc:creator>
  <cp:keywords/>
  <dc:description/>
  <cp:lastModifiedBy>%E5%A4%A7%E7%88%B7%E3%80%82</cp:lastModifiedBy>
  <cp:lastPrinted>2022-06-25T05:17:42Z</cp:lastPrinted>
  <dcterms:created xsi:type="dcterms:W3CDTF">2020-06-28T10:23:31Z</dcterms:created>
  <dcterms:modified xsi:type="dcterms:W3CDTF">2022-06-27T07:38:26Z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2052-11.1.0.11830</vt:lpwstr>
  </property>
  <property fmtid="{D5CDD505-2E9C-101B-9397-08002B2CF9AE}" pid="4" name="I">
    <vt:lpwstr>E6620E0C4FEA462C9C32B2A043FB6340</vt:lpwstr>
  </property>
</Properties>
</file>