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0815" windowHeight="9840"/>
  </bookViews>
  <sheets>
    <sheet name="Sheet1" sheetId="1" r:id="rId1"/>
  </sheets>
  <definedNames>
    <definedName name="_xlnm._FilterDatabase" localSheetId="0" hidden="1">Sheet1!$A$3:$Q$155</definedName>
    <definedName name="_xlnm.Print_Area" localSheetId="0">Sheet1!$A$1:$R$155</definedName>
    <definedName name="_xlnm.Print_Titles" localSheetId="0">Sheet1!$A:$F,Sheet1!$3:$3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5" i="1"/>
  <c r="K155" s="1"/>
  <c r="L155" s="1"/>
  <c r="N154"/>
  <c r="I154"/>
  <c r="K154" s="1"/>
  <c r="L154" s="1"/>
  <c r="N153"/>
  <c r="I153"/>
  <c r="K153" s="1"/>
  <c r="L153" s="1"/>
  <c r="N152"/>
  <c r="I152"/>
  <c r="K152" s="1"/>
  <c r="L152" s="1"/>
  <c r="N151"/>
  <c r="I151"/>
  <c r="K151" s="1"/>
  <c r="L151" s="1"/>
  <c r="N150"/>
  <c r="I150"/>
  <c r="K150" s="1"/>
  <c r="L150" s="1"/>
  <c r="I149"/>
  <c r="K149" s="1"/>
  <c r="L149" s="1"/>
  <c r="N148"/>
  <c r="I148"/>
  <c r="K148" s="1"/>
  <c r="L148" s="1"/>
  <c r="N147"/>
  <c r="I147"/>
  <c r="K147" s="1"/>
  <c r="L147" s="1"/>
  <c r="N146"/>
  <c r="I146"/>
  <c r="K146" s="1"/>
  <c r="L146" s="1"/>
  <c r="N145"/>
  <c r="I145"/>
  <c r="K145" s="1"/>
  <c r="L145" s="1"/>
  <c r="N144"/>
  <c r="I144"/>
  <c r="K144" s="1"/>
  <c r="L144" s="1"/>
  <c r="N143"/>
  <c r="I143"/>
  <c r="K143" s="1"/>
  <c r="L143" s="1"/>
  <c r="N142"/>
  <c r="I142"/>
  <c r="K142" s="1"/>
  <c r="L142" s="1"/>
  <c r="N141"/>
  <c r="I141"/>
  <c r="K141" s="1"/>
  <c r="L141" s="1"/>
  <c r="N140"/>
  <c r="I140"/>
  <c r="K140" s="1"/>
  <c r="L140" s="1"/>
  <c r="N139"/>
  <c r="I139"/>
  <c r="K139" s="1"/>
  <c r="L139" s="1"/>
  <c r="N138"/>
  <c r="I138"/>
  <c r="K138" s="1"/>
  <c r="L138" s="1"/>
  <c r="N137"/>
  <c r="I137"/>
  <c r="K137" s="1"/>
  <c r="L137" s="1"/>
  <c r="N136"/>
  <c r="I136"/>
  <c r="K136" s="1"/>
  <c r="L136" s="1"/>
  <c r="N135"/>
  <c r="I135"/>
  <c r="K135" s="1"/>
  <c r="L135" s="1"/>
  <c r="N134"/>
  <c r="I134"/>
  <c r="K134" s="1"/>
  <c r="L134" s="1"/>
  <c r="N133"/>
  <c r="I133"/>
  <c r="K133" s="1"/>
  <c r="L133" s="1"/>
  <c r="N132"/>
  <c r="I132"/>
  <c r="K132" s="1"/>
  <c r="L132" s="1"/>
  <c r="N131"/>
  <c r="I131"/>
  <c r="K131" s="1"/>
  <c r="L131" s="1"/>
  <c r="N130"/>
  <c r="I130"/>
  <c r="K130" s="1"/>
  <c r="L130" s="1"/>
  <c r="N129"/>
  <c r="I129"/>
  <c r="K129" s="1"/>
  <c r="L129" s="1"/>
  <c r="I128"/>
  <c r="K128" s="1"/>
  <c r="L128" s="1"/>
  <c r="N127"/>
  <c r="I127"/>
  <c r="K127" s="1"/>
  <c r="L127" s="1"/>
  <c r="N126"/>
  <c r="I126"/>
  <c r="K126" s="1"/>
  <c r="L126" s="1"/>
  <c r="N125"/>
  <c r="I125"/>
  <c r="K125" s="1"/>
  <c r="L125" s="1"/>
  <c r="N124"/>
  <c r="I124"/>
  <c r="K124" s="1"/>
  <c r="L124" s="1"/>
  <c r="N123"/>
  <c r="I123"/>
  <c r="K123" s="1"/>
  <c r="L123" s="1"/>
  <c r="N122"/>
  <c r="I122"/>
  <c r="K122" s="1"/>
  <c r="L122" s="1"/>
  <c r="N121"/>
  <c r="I121"/>
  <c r="K121" s="1"/>
  <c r="L121" s="1"/>
  <c r="N120"/>
  <c r="I120"/>
  <c r="K120" s="1"/>
  <c r="L120" s="1"/>
  <c r="N119"/>
  <c r="I119"/>
  <c r="K119" s="1"/>
  <c r="L119" s="1"/>
  <c r="N117"/>
  <c r="I117"/>
  <c r="K117" s="1"/>
  <c r="L117" s="1"/>
  <c r="N118"/>
  <c r="I118"/>
  <c r="K118" s="1"/>
  <c r="L118" s="1"/>
  <c r="N116"/>
  <c r="I116"/>
  <c r="K116" s="1"/>
  <c r="L116" s="1"/>
  <c r="N115"/>
  <c r="I115"/>
  <c r="K115" s="1"/>
  <c r="L115" s="1"/>
  <c r="N114"/>
  <c r="I114"/>
  <c r="K114" s="1"/>
  <c r="L114" s="1"/>
  <c r="N113"/>
  <c r="I113"/>
  <c r="K113" s="1"/>
  <c r="L113" s="1"/>
  <c r="N112"/>
  <c r="I112"/>
  <c r="K112" s="1"/>
  <c r="L112" s="1"/>
  <c r="N111"/>
  <c r="I111"/>
  <c r="K111" s="1"/>
  <c r="L111" s="1"/>
  <c r="N110"/>
  <c r="I110"/>
  <c r="K110" s="1"/>
  <c r="L110" s="1"/>
  <c r="N109"/>
  <c r="I109"/>
  <c r="K109" s="1"/>
  <c r="L109" s="1"/>
  <c r="N108"/>
  <c r="I108"/>
  <c r="K108" s="1"/>
  <c r="L108" s="1"/>
  <c r="N107"/>
  <c r="I107"/>
  <c r="K107" s="1"/>
  <c r="L107" s="1"/>
  <c r="N106"/>
  <c r="I106"/>
  <c r="K106" s="1"/>
  <c r="L106" s="1"/>
  <c r="N105"/>
  <c r="I105"/>
  <c r="K105" s="1"/>
  <c r="L105" s="1"/>
  <c r="N104"/>
  <c r="I104"/>
  <c r="K104" s="1"/>
  <c r="L104" s="1"/>
  <c r="N103"/>
  <c r="I103"/>
  <c r="K103" s="1"/>
  <c r="L103" s="1"/>
  <c r="N102"/>
  <c r="I102"/>
  <c r="K102" s="1"/>
  <c r="L102" s="1"/>
  <c r="N101"/>
  <c r="I101"/>
  <c r="K101" s="1"/>
  <c r="L101" s="1"/>
  <c r="N100"/>
  <c r="I100"/>
  <c r="K100" s="1"/>
  <c r="L100" s="1"/>
  <c r="N99"/>
  <c r="I99"/>
  <c r="K99" s="1"/>
  <c r="L99" s="1"/>
  <c r="N98"/>
  <c r="I98"/>
  <c r="K98" s="1"/>
  <c r="L98" s="1"/>
  <c r="N97"/>
  <c r="I97"/>
  <c r="K97" s="1"/>
  <c r="L97" s="1"/>
  <c r="N96"/>
  <c r="I96"/>
  <c r="K96" s="1"/>
  <c r="L96" s="1"/>
  <c r="N95"/>
  <c r="I95"/>
  <c r="K95" s="1"/>
  <c r="L95" s="1"/>
  <c r="N94"/>
  <c r="I94"/>
  <c r="K94" s="1"/>
  <c r="L94" s="1"/>
  <c r="N93"/>
  <c r="I93"/>
  <c r="K93" s="1"/>
  <c r="L93" s="1"/>
  <c r="N92"/>
  <c r="I92"/>
  <c r="K92" s="1"/>
  <c r="L92" s="1"/>
  <c r="N91"/>
  <c r="I91"/>
  <c r="K91" s="1"/>
  <c r="L91" s="1"/>
  <c r="N90"/>
  <c r="I90"/>
  <c r="K90" s="1"/>
  <c r="L90" s="1"/>
  <c r="N89"/>
  <c r="I89"/>
  <c r="K89" s="1"/>
  <c r="L89" s="1"/>
  <c r="N88"/>
  <c r="I88"/>
  <c r="K88" s="1"/>
  <c r="L88" s="1"/>
  <c r="N87"/>
  <c r="I87"/>
  <c r="K87" s="1"/>
  <c r="L87" s="1"/>
  <c r="N86"/>
  <c r="I86"/>
  <c r="K86" s="1"/>
  <c r="L86" s="1"/>
  <c r="N85"/>
  <c r="I85"/>
  <c r="K85" s="1"/>
  <c r="L85" s="1"/>
  <c r="N84"/>
  <c r="I84"/>
  <c r="K84" s="1"/>
  <c r="L84" s="1"/>
  <c r="N83"/>
  <c r="I83"/>
  <c r="K83" s="1"/>
  <c r="L83" s="1"/>
  <c r="N82"/>
  <c r="I82"/>
  <c r="K82" s="1"/>
  <c r="L82" s="1"/>
  <c r="N81"/>
  <c r="I81"/>
  <c r="K81" s="1"/>
  <c r="L81" s="1"/>
  <c r="N80"/>
  <c r="I80"/>
  <c r="K80" s="1"/>
  <c r="L80" s="1"/>
  <c r="N79"/>
  <c r="I79"/>
  <c r="K79" s="1"/>
  <c r="L79" s="1"/>
  <c r="N78"/>
  <c r="I78"/>
  <c r="K78" s="1"/>
  <c r="L78" s="1"/>
  <c r="N77"/>
  <c r="I77"/>
  <c r="K77" s="1"/>
  <c r="L77" s="1"/>
  <c r="N76"/>
  <c r="I76"/>
  <c r="K76" s="1"/>
  <c r="L76" s="1"/>
  <c r="N75"/>
  <c r="I75"/>
  <c r="K75" s="1"/>
  <c r="L75" s="1"/>
  <c r="N74"/>
  <c r="I74"/>
  <c r="K74" s="1"/>
  <c r="L74" s="1"/>
  <c r="N73"/>
  <c r="I73"/>
  <c r="K73" s="1"/>
  <c r="L73" s="1"/>
  <c r="N72"/>
  <c r="I72"/>
  <c r="K72" s="1"/>
  <c r="L72" s="1"/>
  <c r="N71"/>
  <c r="I71"/>
  <c r="K71" s="1"/>
  <c r="L71" s="1"/>
  <c r="N70"/>
  <c r="I70"/>
  <c r="K70" s="1"/>
  <c r="L70" s="1"/>
  <c r="O70" s="1"/>
  <c r="I69"/>
  <c r="K69" s="1"/>
  <c r="L69" s="1"/>
  <c r="N68"/>
  <c r="I68"/>
  <c r="K68" s="1"/>
  <c r="L68" s="1"/>
  <c r="N67"/>
  <c r="I67"/>
  <c r="K67" s="1"/>
  <c r="L67" s="1"/>
  <c r="N66"/>
  <c r="I66"/>
  <c r="K66" s="1"/>
  <c r="L66" s="1"/>
  <c r="N65"/>
  <c r="I65"/>
  <c r="K65" s="1"/>
  <c r="L65" s="1"/>
  <c r="N64"/>
  <c r="I64"/>
  <c r="K64" s="1"/>
  <c r="L64" s="1"/>
  <c r="N63"/>
  <c r="I63"/>
  <c r="K63" s="1"/>
  <c r="L63" s="1"/>
  <c r="N62"/>
  <c r="I62"/>
  <c r="K62" s="1"/>
  <c r="L62" s="1"/>
  <c r="N61"/>
  <c r="I61"/>
  <c r="K61" s="1"/>
  <c r="L61" s="1"/>
  <c r="N60"/>
  <c r="I60"/>
  <c r="K60" s="1"/>
  <c r="L60" s="1"/>
  <c r="N59"/>
  <c r="I59"/>
  <c r="K59" s="1"/>
  <c r="L59" s="1"/>
  <c r="N58"/>
  <c r="I58"/>
  <c r="K58" s="1"/>
  <c r="L58" s="1"/>
  <c r="N57"/>
  <c r="I57"/>
  <c r="K57" s="1"/>
  <c r="L57" s="1"/>
  <c r="N56"/>
  <c r="I56"/>
  <c r="K56" s="1"/>
  <c r="L56" s="1"/>
  <c r="N55"/>
  <c r="I55"/>
  <c r="K55" s="1"/>
  <c r="L55" s="1"/>
  <c r="I54"/>
  <c r="K54" s="1"/>
  <c r="L54" s="1"/>
  <c r="N53"/>
  <c r="I53"/>
  <c r="K53" s="1"/>
  <c r="L53" s="1"/>
  <c r="N52"/>
  <c r="I52"/>
  <c r="K52" s="1"/>
  <c r="L52" s="1"/>
  <c r="N51"/>
  <c r="I51"/>
  <c r="K51" s="1"/>
  <c r="L51" s="1"/>
  <c r="N50"/>
  <c r="I50"/>
  <c r="K50" s="1"/>
  <c r="L50" s="1"/>
  <c r="N49"/>
  <c r="I49"/>
  <c r="K49" s="1"/>
  <c r="L49" s="1"/>
  <c r="N48"/>
  <c r="I48"/>
  <c r="K48" s="1"/>
  <c r="L48" s="1"/>
  <c r="N47"/>
  <c r="I47"/>
  <c r="K47" s="1"/>
  <c r="L47" s="1"/>
  <c r="N46"/>
  <c r="I46"/>
  <c r="K46" s="1"/>
  <c r="L46" s="1"/>
  <c r="N45"/>
  <c r="I45"/>
  <c r="K45" s="1"/>
  <c r="L45" s="1"/>
  <c r="N44"/>
  <c r="I44"/>
  <c r="K44" s="1"/>
  <c r="L44" s="1"/>
  <c r="N43"/>
  <c r="I43"/>
  <c r="K43" s="1"/>
  <c r="L43" s="1"/>
  <c r="N42"/>
  <c r="I42"/>
  <c r="K42" s="1"/>
  <c r="L42" s="1"/>
  <c r="N41"/>
  <c r="I41"/>
  <c r="K41" s="1"/>
  <c r="L41" s="1"/>
  <c r="N40"/>
  <c r="I40"/>
  <c r="K40" s="1"/>
  <c r="L40" s="1"/>
  <c r="O40" s="1"/>
  <c r="N39"/>
  <c r="I39"/>
  <c r="K39" s="1"/>
  <c r="L39" s="1"/>
  <c r="O39" s="1"/>
  <c r="N38"/>
  <c r="K38"/>
  <c r="L38" s="1"/>
  <c r="I38"/>
  <c r="N37"/>
  <c r="I37"/>
  <c r="K37" s="1"/>
  <c r="L37" s="1"/>
  <c r="N36"/>
  <c r="I36"/>
  <c r="K36" s="1"/>
  <c r="L36" s="1"/>
  <c r="N35"/>
  <c r="I35"/>
  <c r="K35" s="1"/>
  <c r="L35" s="1"/>
  <c r="N34"/>
  <c r="I34"/>
  <c r="K34" s="1"/>
  <c r="L34" s="1"/>
  <c r="N33"/>
  <c r="I33"/>
  <c r="K33" s="1"/>
  <c r="L33" s="1"/>
  <c r="N32"/>
  <c r="I32"/>
  <c r="K32" s="1"/>
  <c r="L32" s="1"/>
  <c r="N31"/>
  <c r="I31"/>
  <c r="K31" s="1"/>
  <c r="L31" s="1"/>
  <c r="N30"/>
  <c r="I30"/>
  <c r="K30" s="1"/>
  <c r="L30" s="1"/>
  <c r="N29"/>
  <c r="I29"/>
  <c r="K29" s="1"/>
  <c r="L29" s="1"/>
  <c r="N28"/>
  <c r="I28"/>
  <c r="K28" s="1"/>
  <c r="L28" s="1"/>
  <c r="I27"/>
  <c r="K27" s="1"/>
  <c r="L27" s="1"/>
  <c r="N26"/>
  <c r="I26"/>
  <c r="K26" s="1"/>
  <c r="L26" s="1"/>
  <c r="N25"/>
  <c r="I25"/>
  <c r="K25" s="1"/>
  <c r="L25" s="1"/>
  <c r="N24"/>
  <c r="I24"/>
  <c r="K24" s="1"/>
  <c r="L24" s="1"/>
  <c r="N23"/>
  <c r="I23"/>
  <c r="K23" s="1"/>
  <c r="L23" s="1"/>
  <c r="O23" s="1"/>
  <c r="N22"/>
  <c r="I22"/>
  <c r="K22" s="1"/>
  <c r="L22" s="1"/>
  <c r="I21"/>
  <c r="K21" s="1"/>
  <c r="L21" s="1"/>
  <c r="N20"/>
  <c r="I20"/>
  <c r="K20" s="1"/>
  <c r="L20" s="1"/>
  <c r="N19"/>
  <c r="I19"/>
  <c r="K19" s="1"/>
  <c r="L19" s="1"/>
  <c r="N18"/>
  <c r="I18"/>
  <c r="K18" s="1"/>
  <c r="L18" s="1"/>
  <c r="N17"/>
  <c r="I17"/>
  <c r="K17" s="1"/>
  <c r="L17" s="1"/>
  <c r="N16"/>
  <c r="I16"/>
  <c r="K16" s="1"/>
  <c r="L16" s="1"/>
  <c r="N15"/>
  <c r="I15"/>
  <c r="K15" s="1"/>
  <c r="L15" s="1"/>
  <c r="N14"/>
  <c r="I14"/>
  <c r="K14" s="1"/>
  <c r="L14" s="1"/>
  <c r="N13"/>
  <c r="I13"/>
  <c r="K13" s="1"/>
  <c r="L13" s="1"/>
  <c r="N12"/>
  <c r="I12"/>
  <c r="K12" s="1"/>
  <c r="L12" s="1"/>
  <c r="N11"/>
  <c r="I11"/>
  <c r="K11" s="1"/>
  <c r="L11" s="1"/>
  <c r="N10"/>
  <c r="I10"/>
  <c r="K10" s="1"/>
  <c r="L10" s="1"/>
  <c r="N9"/>
  <c r="I9"/>
  <c r="K9" s="1"/>
  <c r="L9" s="1"/>
  <c r="N8"/>
  <c r="I8"/>
  <c r="K8" s="1"/>
  <c r="L8" s="1"/>
  <c r="N7"/>
  <c r="I7"/>
  <c r="K7" s="1"/>
  <c r="L7" s="1"/>
  <c r="N6"/>
  <c r="I6"/>
  <c r="K6" s="1"/>
  <c r="L6" s="1"/>
  <c r="N5"/>
  <c r="I5"/>
  <c r="K5" s="1"/>
  <c r="L5" s="1"/>
  <c r="N4"/>
  <c r="I4"/>
  <c r="K4" s="1"/>
  <c r="L4" s="1"/>
  <c r="O48" l="1"/>
  <c r="O89"/>
  <c r="O110"/>
  <c r="O130"/>
  <c r="O138"/>
  <c r="O111"/>
  <c r="O113"/>
  <c r="O121"/>
  <c r="O150"/>
  <c r="O152"/>
  <c r="O4"/>
  <c r="O61"/>
  <c r="O90"/>
  <c r="O122"/>
  <c r="O139"/>
  <c r="O140"/>
  <c r="O146"/>
  <c r="O78"/>
  <c r="O15"/>
  <c r="O16"/>
  <c r="O19"/>
  <c r="O20"/>
  <c r="O28"/>
  <c r="O32"/>
  <c r="O49"/>
  <c r="O51"/>
  <c r="O62"/>
  <c r="O66"/>
  <c r="O79"/>
  <c r="O81"/>
  <c r="O85"/>
  <c r="O101"/>
  <c r="O102"/>
  <c r="O105"/>
  <c r="O106"/>
  <c r="O118"/>
  <c r="O117"/>
  <c r="O131"/>
  <c r="O132"/>
  <c r="O147"/>
  <c r="O148"/>
  <c r="O153"/>
  <c r="O154"/>
  <c r="O8"/>
  <c r="O9"/>
  <c r="O24"/>
  <c r="O43"/>
  <c r="O57"/>
  <c r="O73"/>
  <c r="O94"/>
  <c r="O95"/>
  <c r="O142"/>
  <c r="O11"/>
  <c r="O33"/>
  <c r="O35"/>
  <c r="O44"/>
  <c r="O58"/>
  <c r="O67"/>
  <c r="O74"/>
  <c r="O86"/>
  <c r="O97"/>
  <c r="O134"/>
  <c r="O143"/>
  <c r="O7"/>
  <c r="O12"/>
  <c r="O17"/>
  <c r="O31"/>
  <c r="O36"/>
  <c r="O41"/>
  <c r="O47"/>
  <c r="O52"/>
  <c r="O59"/>
  <c r="O65"/>
  <c r="O71"/>
  <c r="O77"/>
  <c r="O82"/>
  <c r="O87"/>
  <c r="O93"/>
  <c r="O98"/>
  <c r="O103"/>
  <c r="O109"/>
  <c r="O114"/>
  <c r="O119"/>
  <c r="O125"/>
  <c r="O126"/>
  <c r="O135"/>
  <c r="O136"/>
  <c r="O144"/>
  <c r="O5"/>
  <c r="O13"/>
  <c r="O25"/>
  <c r="O29"/>
  <c r="O37"/>
  <c r="O45"/>
  <c r="O53"/>
  <c r="O55"/>
  <c r="O63"/>
  <c r="O75"/>
  <c r="O83"/>
  <c r="O91"/>
  <c r="O99"/>
  <c r="O107"/>
  <c r="O115"/>
  <c r="O123"/>
  <c r="O127"/>
  <c r="O129"/>
  <c r="O133"/>
  <c r="O137"/>
  <c r="O141"/>
  <c r="O145"/>
  <c r="O151"/>
  <c r="O6"/>
  <c r="O10"/>
  <c r="O14"/>
  <c r="O18"/>
  <c r="O22"/>
  <c r="O26"/>
  <c r="O30"/>
  <c r="O34"/>
  <c r="O38"/>
  <c r="O42"/>
  <c r="O46"/>
  <c r="O50"/>
  <c r="O56"/>
  <c r="O60"/>
  <c r="O64"/>
  <c r="O68"/>
  <c r="O72"/>
  <c r="O76"/>
  <c r="O80"/>
  <c r="O84"/>
  <c r="O88"/>
  <c r="O92"/>
  <c r="O96"/>
  <c r="O100"/>
  <c r="O104"/>
  <c r="O108"/>
  <c r="O112"/>
  <c r="O116"/>
  <c r="O120"/>
  <c r="O124"/>
</calcChain>
</file>

<file path=xl/sharedStrings.xml><?xml version="1.0" encoding="utf-8"?>
<sst xmlns="http://schemas.openxmlformats.org/spreadsheetml/2006/main" count="932" uniqueCount="419">
  <si>
    <t/>
  </si>
  <si>
    <t>24572133409</t>
  </si>
  <si>
    <t>24572113523</t>
  </si>
  <si>
    <t>24572303908</t>
  </si>
  <si>
    <t>24572231020</t>
  </si>
  <si>
    <t>24572341529</t>
  </si>
  <si>
    <t>24572344026</t>
  </si>
  <si>
    <t>24572114902</t>
  </si>
  <si>
    <t>24572314623</t>
  </si>
  <si>
    <t>24572060404</t>
  </si>
  <si>
    <t>24572294102</t>
  </si>
  <si>
    <t>24572025403</t>
  </si>
  <si>
    <t>24572342006</t>
  </si>
  <si>
    <t>24572121329</t>
  </si>
  <si>
    <t>24572272616</t>
  </si>
  <si>
    <t>24572311209</t>
  </si>
  <si>
    <t>24572192127</t>
  </si>
  <si>
    <t>24572243018</t>
  </si>
  <si>
    <t>24572251328</t>
  </si>
  <si>
    <t>24572161310</t>
  </si>
  <si>
    <t>24572121115</t>
  </si>
  <si>
    <t>24572024003</t>
  </si>
  <si>
    <t>24572260805</t>
  </si>
  <si>
    <t>24572130921</t>
  </si>
  <si>
    <t>24572183821</t>
  </si>
  <si>
    <t>24572022330</t>
  </si>
  <si>
    <t>24572294410</t>
  </si>
  <si>
    <t>24572344320</t>
  </si>
  <si>
    <t>24572252623</t>
  </si>
  <si>
    <t>24572142922</t>
  </si>
  <si>
    <t>24572345027</t>
  </si>
  <si>
    <t>24572205012</t>
  </si>
  <si>
    <t>24572230115</t>
  </si>
  <si>
    <t>24572282210</t>
  </si>
  <si>
    <t>24572130820</t>
  </si>
  <si>
    <t>24572343502</t>
  </si>
  <si>
    <t>24572193229</t>
  </si>
  <si>
    <t>24572362817</t>
  </si>
  <si>
    <t>24572271918</t>
  </si>
  <si>
    <t>24572361011</t>
  </si>
  <si>
    <t>24572342305</t>
  </si>
  <si>
    <t>24572021013</t>
  </si>
  <si>
    <t>24572022029</t>
  </si>
  <si>
    <t>24572203418</t>
  </si>
  <si>
    <t>24572041313</t>
  </si>
  <si>
    <t>24572092105</t>
  </si>
  <si>
    <t>24572312209</t>
  </si>
  <si>
    <t>24572022812</t>
  </si>
  <si>
    <t>24572242018</t>
  </si>
  <si>
    <t>24572210722</t>
  </si>
  <si>
    <t>24572342021</t>
  </si>
  <si>
    <t>24572183305</t>
  </si>
  <si>
    <t>24572361310</t>
  </si>
  <si>
    <t>24572222828</t>
  </si>
  <si>
    <t>24572101218</t>
  </si>
  <si>
    <t>24572222001</t>
  </si>
  <si>
    <t>24572180702</t>
  </si>
  <si>
    <t>24572260826</t>
  </si>
  <si>
    <t>24572314330</t>
  </si>
  <si>
    <t>24572131823</t>
  </si>
  <si>
    <t>24572091530</t>
  </si>
  <si>
    <t>24572230102</t>
  </si>
  <si>
    <t>24572243022</t>
  </si>
  <si>
    <t>24572183528</t>
  </si>
  <si>
    <t>24572091627</t>
  </si>
  <si>
    <t>24572240324</t>
  </si>
  <si>
    <t>24572050829</t>
  </si>
  <si>
    <t>24572183804</t>
  </si>
  <si>
    <t>24572061626</t>
  </si>
  <si>
    <t>24572304427</t>
  </si>
  <si>
    <t>24572262728</t>
  </si>
  <si>
    <t>24572231716</t>
  </si>
  <si>
    <t>24572260428</t>
  </si>
  <si>
    <t>24572150304</t>
  </si>
  <si>
    <t>24572363122</t>
  </si>
  <si>
    <t>24572243926</t>
  </si>
  <si>
    <t>24572040319</t>
  </si>
  <si>
    <t>24572221108</t>
  </si>
  <si>
    <t>24572281207</t>
  </si>
  <si>
    <t>24572221730</t>
  </si>
  <si>
    <t>24572212519</t>
  </si>
  <si>
    <t>24572120203</t>
  </si>
  <si>
    <t>24572052729</t>
  </si>
  <si>
    <t>24572171707</t>
  </si>
  <si>
    <t>24572270812</t>
  </si>
  <si>
    <t>24572234229</t>
  </si>
  <si>
    <t>24572060522</t>
  </si>
  <si>
    <t>24572121316</t>
  </si>
  <si>
    <t>24572294423</t>
  </si>
  <si>
    <t>24572060506</t>
  </si>
  <si>
    <t>24572272307</t>
  </si>
  <si>
    <t>24572081824</t>
  </si>
  <si>
    <t>24572023602</t>
  </si>
  <si>
    <t>24572133206</t>
  </si>
  <si>
    <t>24572124207</t>
  </si>
  <si>
    <t>24572122713</t>
  </si>
  <si>
    <t>24572345510</t>
  </si>
  <si>
    <t>24572344019</t>
  </si>
  <si>
    <t>24572292025</t>
  </si>
  <si>
    <t>24572131826</t>
  </si>
  <si>
    <t>24572200504</t>
  </si>
  <si>
    <t>24572183128</t>
  </si>
  <si>
    <t>24572130924</t>
  </si>
  <si>
    <t>24572345430</t>
  </si>
  <si>
    <t>24572050330</t>
  </si>
  <si>
    <t>24572305021</t>
  </si>
  <si>
    <t>24572151313</t>
  </si>
  <si>
    <t>24572112209</t>
  </si>
  <si>
    <t>24572191102</t>
  </si>
  <si>
    <t>24572212515</t>
  </si>
  <si>
    <t>24572211722</t>
  </si>
  <si>
    <t>24572342425</t>
  </si>
  <si>
    <t>24572274313</t>
  </si>
  <si>
    <t>24572023812</t>
  </si>
  <si>
    <t>24572024509</t>
  </si>
  <si>
    <t>24572131325</t>
  </si>
  <si>
    <t>24572162404</t>
  </si>
  <si>
    <t>24572282326</t>
  </si>
  <si>
    <t>24572181715</t>
  </si>
  <si>
    <t>24572080204</t>
  </si>
  <si>
    <t>24572204707</t>
  </si>
  <si>
    <t>24572020824</t>
  </si>
  <si>
    <t>24572052813</t>
  </si>
  <si>
    <t>24572102609</t>
  </si>
  <si>
    <t>24572330924</t>
  </si>
  <si>
    <t>24572330702</t>
  </si>
  <si>
    <t>24572120719</t>
  </si>
  <si>
    <t>24572210107</t>
  </si>
  <si>
    <t>24572050305</t>
  </si>
  <si>
    <t>24572281815</t>
  </si>
  <si>
    <t>24572291006</t>
  </si>
  <si>
    <t>24572131727</t>
  </si>
  <si>
    <t>24572312826</t>
  </si>
  <si>
    <t>24572233907</t>
  </si>
  <si>
    <t>24572361318</t>
  </si>
  <si>
    <t>24572332006</t>
  </si>
  <si>
    <t>24572222210</t>
  </si>
  <si>
    <t>24572221123</t>
  </si>
  <si>
    <t>24572234405</t>
  </si>
  <si>
    <t>24572330519</t>
  </si>
  <si>
    <t>24572241025</t>
  </si>
  <si>
    <t>24572203122</t>
  </si>
  <si>
    <t>24572271509</t>
  </si>
  <si>
    <t>24572330825</t>
  </si>
  <si>
    <t>24572305217</t>
  </si>
  <si>
    <t>24572164123</t>
  </si>
  <si>
    <t>24572290702</t>
  </si>
  <si>
    <t>24572330921</t>
  </si>
  <si>
    <t>24572101121</t>
  </si>
  <si>
    <t>24572351622</t>
  </si>
  <si>
    <t>24572062211</t>
  </si>
  <si>
    <t>24572341620</t>
  </si>
  <si>
    <t>24572234118</t>
  </si>
  <si>
    <r>
      <rPr>
        <sz val="11"/>
        <color rgb="FF000000"/>
        <rFont val="宋体"/>
        <family val="3"/>
        <charset val="134"/>
      </rPr>
      <t>备注：成绩</t>
    </r>
    <r>
      <rPr>
        <sz val="11"/>
        <color rgb="FF000000"/>
        <rFont val="Times New Roman"/>
        <family val="1"/>
      </rPr>
      <t>-1</t>
    </r>
    <r>
      <rPr>
        <sz val="11"/>
        <color rgb="FF000000"/>
        <rFont val="宋体"/>
        <family val="3"/>
        <charset val="134"/>
      </rPr>
      <t>为缺考；考试总成绩</t>
    </r>
    <r>
      <rPr>
        <sz val="11"/>
        <color rgb="FF000000"/>
        <rFont val="Times New Roman"/>
        <family val="1"/>
      </rPr>
      <t>=</t>
    </r>
    <r>
      <rPr>
        <sz val="11"/>
        <color rgb="FF000000"/>
        <rFont val="宋体"/>
        <family val="3"/>
        <charset val="134"/>
      </rPr>
      <t>笔试总成绩</t>
    </r>
    <r>
      <rPr>
        <sz val="11"/>
        <color rgb="FF000000"/>
        <rFont val="Times New Roman"/>
        <family val="1"/>
      </rPr>
      <t>×60%+</t>
    </r>
    <r>
      <rPr>
        <sz val="11"/>
        <color rgb="FF000000"/>
        <rFont val="宋体"/>
        <family val="3"/>
        <charset val="134"/>
      </rPr>
      <t>面试成绩</t>
    </r>
    <r>
      <rPr>
        <sz val="11"/>
        <color rgb="FF000000"/>
        <rFont val="Times New Roman"/>
        <family val="1"/>
      </rPr>
      <t xml:space="preserve">×40% </t>
    </r>
    <r>
      <rPr>
        <sz val="11"/>
        <color rgb="FF000000"/>
        <rFont val="宋体"/>
        <family val="3"/>
        <charset val="134"/>
      </rPr>
      <t>。</t>
    </r>
    <r>
      <rPr>
        <sz val="11"/>
        <color rgb="FF000000"/>
        <rFont val="Times New Roman"/>
        <family val="1"/>
      </rPr>
      <t xml:space="preserve">       
</t>
    </r>
    <phoneticPr fontId="3" type="noConversion"/>
  </si>
  <si>
    <r>
      <rPr>
        <sz val="11"/>
        <color indexed="8"/>
        <rFont val="宋体"/>
        <family val="3"/>
        <charset val="134"/>
      </rPr>
      <t>周佳玲</t>
    </r>
  </si>
  <si>
    <r>
      <rPr>
        <sz val="10"/>
        <color indexed="8"/>
        <rFont val="宋体"/>
        <family val="3"/>
        <charset val="134"/>
      </rPr>
      <t>都江堰市党建和人才服务中心</t>
    </r>
  </si>
  <si>
    <r>
      <t>21701001</t>
    </r>
    <r>
      <rPr>
        <sz val="10"/>
        <color indexed="8"/>
        <rFont val="宋体"/>
        <family val="3"/>
        <charset val="134"/>
      </rPr>
      <t>综合管理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</si>
  <si>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</si>
  <si>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indexed="8"/>
        <rFont val="宋体"/>
        <family val="3"/>
        <charset val="134"/>
      </rPr>
      <t>巩雨诺</t>
    </r>
  </si>
  <si>
    <r>
      <rPr>
        <sz val="11"/>
        <color indexed="8"/>
        <rFont val="宋体"/>
        <family val="3"/>
        <charset val="134"/>
      </rPr>
      <t>否</t>
    </r>
  </si>
  <si>
    <r>
      <rPr>
        <sz val="11"/>
        <color indexed="8"/>
        <rFont val="宋体"/>
        <family val="3"/>
        <charset val="134"/>
      </rPr>
      <t>杨雨点</t>
    </r>
  </si>
  <si>
    <r>
      <rPr>
        <sz val="11"/>
        <color indexed="8"/>
        <rFont val="宋体"/>
        <family val="3"/>
        <charset val="134"/>
      </rPr>
      <t>屈香</t>
    </r>
  </si>
  <si>
    <r>
      <rPr>
        <sz val="10"/>
        <color indexed="8"/>
        <rFont val="宋体"/>
        <family val="3"/>
        <charset val="134"/>
      </rPr>
      <t>都江堰市社会工作服务中心</t>
    </r>
  </si>
  <si>
    <r>
      <t>21701002</t>
    </r>
    <r>
      <rPr>
        <sz val="10"/>
        <color indexed="8"/>
        <rFont val="宋体"/>
        <family val="3"/>
        <charset val="134"/>
      </rPr>
      <t>综合管理</t>
    </r>
  </si>
  <si>
    <r>
      <rPr>
        <sz val="11"/>
        <color indexed="8"/>
        <rFont val="宋体"/>
        <family val="3"/>
        <charset val="134"/>
      </rPr>
      <t>陈柯羽</t>
    </r>
  </si>
  <si>
    <r>
      <rPr>
        <sz val="11"/>
        <color indexed="8"/>
        <rFont val="宋体"/>
        <family val="3"/>
        <charset val="134"/>
      </rPr>
      <t>徐露</t>
    </r>
  </si>
  <si>
    <r>
      <rPr>
        <sz val="11"/>
        <color indexed="8"/>
        <rFont val="宋体"/>
        <family val="3"/>
        <charset val="134"/>
      </rPr>
      <t>王旭灿</t>
    </r>
  </si>
  <si>
    <r>
      <rPr>
        <sz val="10"/>
        <color indexed="8"/>
        <rFont val="宋体"/>
        <family val="3"/>
        <charset val="134"/>
      </rPr>
      <t>都江堰市金融和国资事务中心</t>
    </r>
  </si>
  <si>
    <r>
      <t>21701003</t>
    </r>
    <r>
      <rPr>
        <sz val="10"/>
        <color indexed="8"/>
        <rFont val="宋体"/>
        <family val="3"/>
        <charset val="134"/>
      </rPr>
      <t>财政管理</t>
    </r>
  </si>
  <si>
    <r>
      <rPr>
        <sz val="11"/>
        <color indexed="8"/>
        <rFont val="宋体"/>
        <family val="3"/>
        <charset val="134"/>
      </rPr>
      <t>郭美君</t>
    </r>
  </si>
  <si>
    <r>
      <rPr>
        <sz val="11"/>
        <color indexed="8"/>
        <rFont val="宋体"/>
        <family val="3"/>
        <charset val="134"/>
      </rPr>
      <t>否</t>
    </r>
    <phoneticPr fontId="3" type="noConversion"/>
  </si>
  <si>
    <r>
      <rPr>
        <sz val="11"/>
        <color indexed="8"/>
        <rFont val="宋体"/>
        <family val="3"/>
        <charset val="134"/>
      </rPr>
      <t>游佳雨</t>
    </r>
  </si>
  <si>
    <r>
      <rPr>
        <sz val="11"/>
        <color indexed="8"/>
        <rFont val="宋体"/>
        <family val="3"/>
        <charset val="134"/>
      </rPr>
      <t>唐宇琛</t>
    </r>
  </si>
  <si>
    <r>
      <rPr>
        <sz val="10"/>
        <color indexed="8"/>
        <rFont val="宋体"/>
        <family val="3"/>
        <charset val="134"/>
      </rPr>
      <t>都江堰市新经济与大健康软件产业发展中心</t>
    </r>
  </si>
  <si>
    <r>
      <t>21701004</t>
    </r>
    <r>
      <rPr>
        <sz val="10"/>
        <color indexed="8"/>
        <rFont val="宋体"/>
        <family val="3"/>
        <charset val="134"/>
      </rPr>
      <t>分析策划</t>
    </r>
  </si>
  <si>
    <r>
      <rPr>
        <sz val="11"/>
        <color indexed="8"/>
        <rFont val="宋体"/>
        <family val="3"/>
        <charset val="134"/>
      </rPr>
      <t>东生</t>
    </r>
  </si>
  <si>
    <r>
      <rPr>
        <sz val="11"/>
        <color indexed="8"/>
        <rFont val="宋体"/>
        <family val="3"/>
        <charset val="134"/>
      </rPr>
      <t>谷睿</t>
    </r>
  </si>
  <si>
    <r>
      <rPr>
        <sz val="11"/>
        <color indexed="8"/>
        <rFont val="宋体"/>
        <family val="3"/>
        <charset val="134"/>
      </rPr>
      <t>陈舒慧</t>
    </r>
  </si>
  <si>
    <r>
      <rPr>
        <sz val="10"/>
        <color indexed="8"/>
        <rFont val="宋体"/>
        <family val="3"/>
        <charset val="134"/>
      </rPr>
      <t>都江堰市法律顾问服务中心</t>
    </r>
  </si>
  <si>
    <r>
      <t>21701005</t>
    </r>
    <r>
      <rPr>
        <sz val="10"/>
        <color indexed="8"/>
        <rFont val="宋体"/>
        <family val="3"/>
        <charset val="134"/>
      </rPr>
      <t>财务会计</t>
    </r>
  </si>
  <si>
    <r>
      <rPr>
        <sz val="11"/>
        <color indexed="8"/>
        <rFont val="宋体"/>
        <family val="3"/>
        <charset val="134"/>
      </rPr>
      <t>李雨欣</t>
    </r>
  </si>
  <si>
    <r>
      <rPr>
        <sz val="11"/>
        <color indexed="8"/>
        <rFont val="宋体"/>
        <family val="3"/>
        <charset val="134"/>
      </rPr>
      <t>陈东青</t>
    </r>
  </si>
  <si>
    <r>
      <rPr>
        <sz val="11"/>
        <color indexed="8"/>
        <rFont val="宋体"/>
        <family val="3"/>
        <charset val="134"/>
      </rPr>
      <t>刘欣</t>
    </r>
  </si>
  <si>
    <r>
      <rPr>
        <sz val="10"/>
        <color indexed="8"/>
        <rFont val="宋体"/>
        <family val="3"/>
        <charset val="134"/>
      </rPr>
      <t>都江堰市劳动人事争议仲裁院</t>
    </r>
  </si>
  <si>
    <r>
      <t>21701006</t>
    </r>
    <r>
      <rPr>
        <sz val="10"/>
        <color indexed="8"/>
        <rFont val="宋体"/>
        <family val="3"/>
        <charset val="134"/>
      </rPr>
      <t>综合管理工作人员</t>
    </r>
  </si>
  <si>
    <r>
      <rPr>
        <sz val="11"/>
        <color indexed="8"/>
        <rFont val="宋体"/>
        <family val="3"/>
        <charset val="134"/>
      </rPr>
      <t>韦纪英</t>
    </r>
  </si>
  <si>
    <r>
      <rPr>
        <sz val="11"/>
        <color indexed="8"/>
        <rFont val="宋体"/>
        <family val="3"/>
        <charset val="134"/>
      </rPr>
      <t>唐小杰</t>
    </r>
  </si>
  <si>
    <r>
      <rPr>
        <sz val="11"/>
        <color indexed="8"/>
        <rFont val="宋体"/>
        <family val="3"/>
        <charset val="134"/>
      </rPr>
      <t>否</t>
    </r>
    <phoneticPr fontId="3" type="noConversion"/>
  </si>
  <si>
    <r>
      <rPr>
        <sz val="11"/>
        <color indexed="8"/>
        <rFont val="宋体"/>
        <family val="3"/>
        <charset val="134"/>
      </rPr>
      <t>唐雷</t>
    </r>
  </si>
  <si>
    <r>
      <rPr>
        <sz val="10"/>
        <color indexed="8"/>
        <rFont val="宋体"/>
        <family val="3"/>
        <charset val="134"/>
      </rPr>
      <t>都江堰市建筑施工安全监督站</t>
    </r>
  </si>
  <si>
    <r>
      <t>21701007</t>
    </r>
    <r>
      <rPr>
        <sz val="10"/>
        <color indexed="8"/>
        <rFont val="宋体"/>
        <family val="3"/>
        <charset val="134"/>
      </rPr>
      <t>安全监督员</t>
    </r>
  </si>
  <si>
    <r>
      <rPr>
        <sz val="11"/>
        <color indexed="8"/>
        <rFont val="宋体"/>
        <family val="3"/>
        <charset val="134"/>
      </rPr>
      <t>田鑫</t>
    </r>
  </si>
  <si>
    <r>
      <rPr>
        <sz val="11"/>
        <color indexed="8"/>
        <rFont val="宋体"/>
        <family val="3"/>
        <charset val="134"/>
      </rPr>
      <t>董浩</t>
    </r>
  </si>
  <si>
    <r>
      <rPr>
        <sz val="11"/>
        <color indexed="8"/>
        <rFont val="宋体"/>
        <family val="3"/>
        <charset val="134"/>
      </rPr>
      <t>黄薇龙</t>
    </r>
  </si>
  <si>
    <r>
      <rPr>
        <sz val="10"/>
        <color indexed="8"/>
        <rFont val="宋体"/>
        <family val="3"/>
        <charset val="134"/>
      </rPr>
      <t>都江堰市公路管养与质量监督中心</t>
    </r>
  </si>
  <si>
    <r>
      <t>21701008</t>
    </r>
    <r>
      <rPr>
        <sz val="10"/>
        <color indexed="8"/>
        <rFont val="宋体"/>
        <family val="3"/>
        <charset val="134"/>
      </rPr>
      <t>项目管理</t>
    </r>
  </si>
  <si>
    <r>
      <rPr>
        <sz val="11"/>
        <color indexed="8"/>
        <rFont val="宋体"/>
        <family val="3"/>
        <charset val="134"/>
      </rPr>
      <t>黄泓博</t>
    </r>
  </si>
  <si>
    <r>
      <rPr>
        <sz val="11"/>
        <color indexed="8"/>
        <rFont val="宋体"/>
        <family val="3"/>
        <charset val="134"/>
      </rPr>
      <t>张超</t>
    </r>
  </si>
  <si>
    <r>
      <rPr>
        <sz val="11"/>
        <color indexed="8"/>
        <rFont val="宋体"/>
        <family val="3"/>
        <charset val="134"/>
      </rPr>
      <t>黄小琴</t>
    </r>
  </si>
  <si>
    <r>
      <rPr>
        <sz val="10"/>
        <color indexed="8"/>
        <rFont val="宋体"/>
        <family val="3"/>
        <charset val="134"/>
      </rPr>
      <t>都江堰市投资促进中心</t>
    </r>
  </si>
  <si>
    <r>
      <t>21701009</t>
    </r>
    <r>
      <rPr>
        <sz val="10"/>
        <color indexed="8"/>
        <rFont val="宋体"/>
        <family val="3"/>
        <charset val="134"/>
      </rPr>
      <t>经济发展研究</t>
    </r>
  </si>
  <si>
    <r>
      <rPr>
        <sz val="11"/>
        <color indexed="8"/>
        <rFont val="宋体"/>
        <family val="3"/>
        <charset val="134"/>
      </rPr>
      <t>彭浩然</t>
    </r>
  </si>
  <si>
    <r>
      <rPr>
        <sz val="11"/>
        <color indexed="8"/>
        <rFont val="宋体"/>
        <family val="3"/>
        <charset val="134"/>
      </rPr>
      <t>罗梦婷</t>
    </r>
  </si>
  <si>
    <r>
      <rPr>
        <sz val="11"/>
        <color indexed="8"/>
        <rFont val="宋体"/>
        <family val="3"/>
        <charset val="134"/>
      </rPr>
      <t>李洁</t>
    </r>
  </si>
  <si>
    <r>
      <rPr>
        <sz val="10"/>
        <color indexed="8"/>
        <rFont val="宋体"/>
        <family val="3"/>
        <charset val="134"/>
      </rPr>
      <t>都江堰市猕猴桃产业发展中心</t>
    </r>
  </si>
  <si>
    <r>
      <t>21701010</t>
    </r>
    <r>
      <rPr>
        <sz val="10"/>
        <color indexed="8"/>
        <rFont val="宋体"/>
        <family val="3"/>
        <charset val="134"/>
      </rPr>
      <t>产业园区规划与发展</t>
    </r>
  </si>
  <si>
    <r>
      <rPr>
        <sz val="11"/>
        <color indexed="8"/>
        <rFont val="宋体"/>
        <family val="3"/>
        <charset val="134"/>
      </rPr>
      <t>韩文静</t>
    </r>
  </si>
  <si>
    <r>
      <rPr>
        <sz val="11"/>
        <color indexed="8"/>
        <rFont val="宋体"/>
        <family val="3"/>
        <charset val="134"/>
      </rPr>
      <t>段晓檬</t>
    </r>
  </si>
  <si>
    <r>
      <rPr>
        <sz val="11"/>
        <color indexed="8"/>
        <rFont val="宋体"/>
        <family val="3"/>
        <charset val="134"/>
      </rPr>
      <t>梅渊</t>
    </r>
  </si>
  <si>
    <r>
      <rPr>
        <sz val="10"/>
        <color indexed="8"/>
        <rFont val="宋体"/>
        <family val="3"/>
        <charset val="134"/>
      </rPr>
      <t>都江堰市灵岩山文管所</t>
    </r>
  </si>
  <si>
    <r>
      <t>21701011</t>
    </r>
    <r>
      <rPr>
        <sz val="10"/>
        <color indexed="8"/>
        <rFont val="宋体"/>
        <family val="3"/>
        <charset val="134"/>
      </rPr>
      <t>文物保护管理</t>
    </r>
  </si>
  <si>
    <r>
      <rPr>
        <sz val="11"/>
        <color indexed="8"/>
        <rFont val="宋体"/>
        <family val="3"/>
        <charset val="134"/>
      </rPr>
      <t>魏玉凌</t>
    </r>
  </si>
  <si>
    <r>
      <rPr>
        <sz val="11"/>
        <color indexed="8"/>
        <rFont val="宋体"/>
        <family val="3"/>
        <charset val="134"/>
      </rPr>
      <t>杜美霖</t>
    </r>
  </si>
  <si>
    <r>
      <rPr>
        <sz val="11"/>
        <color indexed="8"/>
        <rFont val="宋体"/>
        <family val="3"/>
        <charset val="134"/>
      </rPr>
      <t>刘祖英</t>
    </r>
  </si>
  <si>
    <r>
      <rPr>
        <sz val="10"/>
        <color indexed="8"/>
        <rFont val="宋体"/>
        <family val="3"/>
        <charset val="134"/>
      </rPr>
      <t>都江堰市文化馆</t>
    </r>
  </si>
  <si>
    <r>
      <t>21701012</t>
    </r>
    <r>
      <rPr>
        <sz val="10"/>
        <color indexed="8"/>
        <rFont val="宋体"/>
        <family val="3"/>
        <charset val="134"/>
      </rPr>
      <t>非物质文化遗产保护</t>
    </r>
  </si>
  <si>
    <r>
      <rPr>
        <sz val="11"/>
        <color indexed="8"/>
        <rFont val="宋体"/>
        <family val="3"/>
        <charset val="134"/>
      </rPr>
      <t>李文</t>
    </r>
  </si>
  <si>
    <r>
      <rPr>
        <sz val="11"/>
        <color indexed="8"/>
        <rFont val="宋体"/>
        <family val="3"/>
        <charset val="134"/>
      </rPr>
      <t>陈涛</t>
    </r>
  </si>
  <si>
    <r>
      <rPr>
        <sz val="11"/>
        <color indexed="8"/>
        <rFont val="宋体"/>
        <family val="3"/>
        <charset val="134"/>
      </rPr>
      <t>彭竹林</t>
    </r>
  </si>
  <si>
    <r>
      <rPr>
        <sz val="10"/>
        <color indexed="8"/>
        <rFont val="宋体"/>
        <family val="3"/>
        <charset val="134"/>
      </rPr>
      <t>都江堰市统计信息咨询服务中心</t>
    </r>
  </si>
  <si>
    <r>
      <t>21701013</t>
    </r>
    <r>
      <rPr>
        <sz val="10"/>
        <color indexed="8"/>
        <rFont val="宋体"/>
        <family val="3"/>
        <charset val="134"/>
      </rPr>
      <t>统计调查员</t>
    </r>
  </si>
  <si>
    <r>
      <rPr>
        <sz val="11"/>
        <color indexed="8"/>
        <rFont val="宋体"/>
        <family val="3"/>
        <charset val="134"/>
      </rPr>
      <t>何军仪</t>
    </r>
  </si>
  <si>
    <r>
      <rPr>
        <sz val="11"/>
        <color indexed="8"/>
        <rFont val="宋体"/>
        <family val="3"/>
        <charset val="134"/>
      </rPr>
      <t>黄子俊</t>
    </r>
  </si>
  <si>
    <r>
      <rPr>
        <sz val="11"/>
        <color indexed="8"/>
        <rFont val="宋体"/>
        <family val="3"/>
        <charset val="134"/>
      </rPr>
      <t>陈相友</t>
    </r>
  </si>
  <si>
    <r>
      <rPr>
        <sz val="10"/>
        <color indexed="8"/>
        <rFont val="宋体"/>
        <family val="3"/>
        <charset val="134"/>
      </rPr>
      <t>都江堰市绿化维护中心</t>
    </r>
  </si>
  <si>
    <r>
      <t>21701014</t>
    </r>
    <r>
      <rPr>
        <sz val="10"/>
        <color indexed="8"/>
        <rFont val="宋体"/>
        <family val="3"/>
        <charset val="134"/>
      </rPr>
      <t>办公室工作人员</t>
    </r>
  </si>
  <si>
    <r>
      <rPr>
        <sz val="11"/>
        <color indexed="8"/>
        <rFont val="宋体"/>
        <family val="3"/>
        <charset val="134"/>
      </rPr>
      <t>张洋</t>
    </r>
  </si>
  <si>
    <r>
      <rPr>
        <sz val="11"/>
        <color indexed="8"/>
        <rFont val="宋体"/>
        <family val="3"/>
        <charset val="134"/>
      </rPr>
      <t>李亚林</t>
    </r>
  </si>
  <si>
    <r>
      <rPr>
        <sz val="11"/>
        <color indexed="8"/>
        <rFont val="宋体"/>
        <family val="3"/>
        <charset val="134"/>
      </rPr>
      <t>凌小川</t>
    </r>
  </si>
  <si>
    <r>
      <rPr>
        <sz val="10"/>
        <color indexed="8"/>
        <rFont val="宋体"/>
        <family val="3"/>
        <charset val="134"/>
      </rPr>
      <t>都江堰市融媒体中心</t>
    </r>
  </si>
  <si>
    <r>
      <t>21701015</t>
    </r>
    <r>
      <rPr>
        <sz val="10"/>
        <color indexed="8"/>
        <rFont val="宋体"/>
        <family val="3"/>
        <charset val="134"/>
      </rPr>
      <t>全媒体专业技术岗</t>
    </r>
  </si>
  <si>
    <r>
      <rPr>
        <sz val="11"/>
        <color indexed="8"/>
        <rFont val="宋体"/>
        <family val="3"/>
        <charset val="134"/>
      </rPr>
      <t>魏维</t>
    </r>
  </si>
  <si>
    <r>
      <rPr>
        <sz val="11"/>
        <color indexed="8"/>
        <rFont val="宋体"/>
        <family val="3"/>
        <charset val="134"/>
      </rPr>
      <t>雷刚</t>
    </r>
  </si>
  <si>
    <r>
      <rPr>
        <sz val="11"/>
        <color indexed="8"/>
        <rFont val="宋体"/>
        <family val="3"/>
        <charset val="134"/>
      </rPr>
      <t>杨鑫怿</t>
    </r>
  </si>
  <si>
    <r>
      <rPr>
        <sz val="10"/>
        <color indexed="8"/>
        <rFont val="宋体"/>
        <family val="3"/>
        <charset val="134"/>
      </rPr>
      <t>都江堰市公共资源交易服务中心</t>
    </r>
  </si>
  <si>
    <r>
      <t>21701016</t>
    </r>
    <r>
      <rPr>
        <sz val="10"/>
        <color indexed="8"/>
        <rFont val="宋体"/>
        <family val="3"/>
        <charset val="134"/>
      </rPr>
      <t>综合管理</t>
    </r>
  </si>
  <si>
    <r>
      <rPr>
        <sz val="11"/>
        <color indexed="8"/>
        <rFont val="宋体"/>
        <family val="3"/>
        <charset val="134"/>
      </rPr>
      <t>曹椒荛</t>
    </r>
  </si>
  <si>
    <r>
      <rPr>
        <sz val="11"/>
        <color indexed="8"/>
        <rFont val="宋体"/>
        <family val="3"/>
        <charset val="134"/>
      </rPr>
      <t>何枭</t>
    </r>
  </si>
  <si>
    <r>
      <rPr>
        <sz val="11"/>
        <color indexed="8"/>
        <rFont val="宋体"/>
        <family val="3"/>
        <charset val="134"/>
      </rPr>
      <t>张颖</t>
    </r>
  </si>
  <si>
    <r>
      <rPr>
        <sz val="10"/>
        <color indexed="8"/>
        <rFont val="宋体"/>
        <family val="3"/>
        <charset val="134"/>
      </rPr>
      <t>都江堰市档案信息服务中心</t>
    </r>
  </si>
  <si>
    <r>
      <t>21701017</t>
    </r>
    <r>
      <rPr>
        <sz val="10"/>
        <color indexed="8"/>
        <rFont val="宋体"/>
        <family val="3"/>
        <charset val="134"/>
      </rPr>
      <t>财务人员</t>
    </r>
  </si>
  <si>
    <r>
      <rPr>
        <sz val="11"/>
        <color indexed="8"/>
        <rFont val="宋体"/>
        <family val="3"/>
        <charset val="134"/>
      </rPr>
      <t>万舒月</t>
    </r>
  </si>
  <si>
    <r>
      <rPr>
        <sz val="11"/>
        <color indexed="8"/>
        <rFont val="宋体"/>
        <family val="3"/>
        <charset val="134"/>
      </rPr>
      <t>陈星迪</t>
    </r>
  </si>
  <si>
    <r>
      <rPr>
        <sz val="11"/>
        <color indexed="8"/>
        <rFont val="宋体"/>
        <family val="3"/>
        <charset val="134"/>
      </rPr>
      <t>李洋洋</t>
    </r>
  </si>
  <si>
    <r>
      <rPr>
        <sz val="10"/>
        <color indexed="8"/>
        <rFont val="宋体"/>
        <family val="3"/>
        <charset val="134"/>
      </rPr>
      <t>都江堰市民兵武器装备仓库</t>
    </r>
  </si>
  <si>
    <r>
      <t>21701018</t>
    </r>
    <r>
      <rPr>
        <sz val="10"/>
        <color indexed="8"/>
        <rFont val="宋体"/>
        <family val="3"/>
        <charset val="134"/>
      </rPr>
      <t>文员</t>
    </r>
  </si>
  <si>
    <r>
      <rPr>
        <sz val="11"/>
        <color indexed="8"/>
        <rFont val="宋体"/>
        <family val="3"/>
        <charset val="134"/>
      </rPr>
      <t>殷涛</t>
    </r>
  </si>
  <si>
    <r>
      <rPr>
        <sz val="11"/>
        <color indexed="8"/>
        <rFont val="宋体"/>
        <family val="3"/>
        <charset val="134"/>
      </rPr>
      <t>黄彩琳</t>
    </r>
  </si>
  <si>
    <r>
      <rPr>
        <sz val="11"/>
        <color indexed="8"/>
        <rFont val="宋体"/>
        <family val="3"/>
        <charset val="134"/>
      </rPr>
      <t>黎惠娟</t>
    </r>
  </si>
  <si>
    <r>
      <rPr>
        <sz val="10"/>
        <color indexed="8"/>
        <rFont val="宋体"/>
        <family val="3"/>
        <charset val="134"/>
      </rPr>
      <t>都江堰景区管理处</t>
    </r>
  </si>
  <si>
    <r>
      <t>21701019</t>
    </r>
    <r>
      <rPr>
        <sz val="10"/>
        <color indexed="8"/>
        <rFont val="宋体"/>
        <family val="3"/>
        <charset val="134"/>
      </rPr>
      <t>文秘</t>
    </r>
  </si>
  <si>
    <r>
      <rPr>
        <sz val="11"/>
        <color indexed="8"/>
        <rFont val="宋体"/>
        <family val="3"/>
        <charset val="134"/>
      </rPr>
      <t>李思其</t>
    </r>
  </si>
  <si>
    <r>
      <rPr>
        <sz val="11"/>
        <color indexed="8"/>
        <rFont val="宋体"/>
        <family val="3"/>
        <charset val="134"/>
      </rPr>
      <t>雷旭宁</t>
    </r>
  </si>
  <si>
    <r>
      <rPr>
        <sz val="11"/>
        <color indexed="8"/>
        <rFont val="宋体"/>
        <family val="3"/>
        <charset val="134"/>
      </rPr>
      <t>邓玉婷</t>
    </r>
  </si>
  <si>
    <r>
      <rPr>
        <sz val="10"/>
        <color indexed="8"/>
        <rFont val="宋体"/>
        <family val="3"/>
        <charset val="134"/>
      </rPr>
      <t>门票管理处</t>
    </r>
  </si>
  <si>
    <r>
      <t>21701020</t>
    </r>
    <r>
      <rPr>
        <sz val="10"/>
        <color indexed="8"/>
        <rFont val="宋体"/>
        <family val="3"/>
        <charset val="134"/>
      </rPr>
      <t>旅游经济运行分析</t>
    </r>
  </si>
  <si>
    <r>
      <rPr>
        <sz val="11"/>
        <color indexed="8"/>
        <rFont val="宋体"/>
        <family val="3"/>
        <charset val="134"/>
      </rPr>
      <t>谢菱</t>
    </r>
  </si>
  <si>
    <r>
      <rPr>
        <sz val="11"/>
        <color indexed="8"/>
        <rFont val="宋体"/>
        <family val="3"/>
        <charset val="134"/>
      </rPr>
      <t>罗昕</t>
    </r>
  </si>
  <si>
    <r>
      <rPr>
        <sz val="11"/>
        <color indexed="8"/>
        <rFont val="宋体"/>
        <family val="3"/>
        <charset val="134"/>
      </rPr>
      <t>张程</t>
    </r>
  </si>
  <si>
    <r>
      <rPr>
        <sz val="10"/>
        <color indexed="8"/>
        <rFont val="宋体"/>
        <family val="3"/>
        <charset val="134"/>
      </rPr>
      <t>幸福街道综合便民服务中心</t>
    </r>
  </si>
  <si>
    <r>
      <t>21701021</t>
    </r>
    <r>
      <rPr>
        <sz val="10"/>
        <color indexed="8"/>
        <rFont val="宋体"/>
        <family val="3"/>
        <charset val="134"/>
      </rPr>
      <t>综合管理</t>
    </r>
    <r>
      <rPr>
        <sz val="10"/>
        <color indexed="8"/>
        <rFont val="Times New Roman"/>
        <family val="1"/>
      </rPr>
      <t>1</t>
    </r>
  </si>
  <si>
    <r>
      <rPr>
        <sz val="11"/>
        <color indexed="8"/>
        <rFont val="宋体"/>
        <family val="3"/>
        <charset val="134"/>
      </rPr>
      <t>叶豪</t>
    </r>
  </si>
  <si>
    <r>
      <rPr>
        <sz val="11"/>
        <color indexed="8"/>
        <rFont val="宋体"/>
        <family val="3"/>
        <charset val="134"/>
      </rPr>
      <t>刘晨福瑞</t>
    </r>
  </si>
  <si>
    <r>
      <rPr>
        <sz val="11"/>
        <color indexed="8"/>
        <rFont val="宋体"/>
        <family val="3"/>
        <charset val="134"/>
      </rPr>
      <t>汪玲青</t>
    </r>
  </si>
  <si>
    <r>
      <t>21701022</t>
    </r>
    <r>
      <rPr>
        <sz val="10"/>
        <color indexed="8"/>
        <rFont val="宋体"/>
        <family val="3"/>
        <charset val="134"/>
      </rPr>
      <t>综合管理</t>
    </r>
    <r>
      <rPr>
        <sz val="10"/>
        <color indexed="8"/>
        <rFont val="Times New Roman"/>
        <family val="1"/>
      </rPr>
      <t>2</t>
    </r>
  </si>
  <si>
    <r>
      <rPr>
        <sz val="11"/>
        <color indexed="8"/>
        <rFont val="宋体"/>
        <family val="3"/>
        <charset val="134"/>
      </rPr>
      <t>刘丽</t>
    </r>
  </si>
  <si>
    <r>
      <rPr>
        <sz val="11"/>
        <color indexed="8"/>
        <rFont val="宋体"/>
        <family val="3"/>
        <charset val="134"/>
      </rPr>
      <t>刘沿池</t>
    </r>
  </si>
  <si>
    <r>
      <rPr>
        <sz val="11"/>
        <color indexed="8"/>
        <rFont val="宋体"/>
        <family val="3"/>
        <charset val="134"/>
      </rPr>
      <t>刁廷玉</t>
    </r>
  </si>
  <si>
    <r>
      <rPr>
        <sz val="10"/>
        <color indexed="8"/>
        <rFont val="宋体"/>
        <family val="3"/>
        <charset val="134"/>
      </rPr>
      <t>银杏街道综合便民服务中心</t>
    </r>
  </si>
  <si>
    <r>
      <t>21701023</t>
    </r>
    <r>
      <rPr>
        <sz val="10"/>
        <color indexed="8"/>
        <rFont val="宋体"/>
        <family val="3"/>
        <charset val="134"/>
      </rPr>
      <t>城建规划</t>
    </r>
  </si>
  <si>
    <r>
      <rPr>
        <sz val="11"/>
        <color indexed="8"/>
        <rFont val="宋体"/>
        <family val="3"/>
        <charset val="134"/>
      </rPr>
      <t>李俊</t>
    </r>
  </si>
  <si>
    <r>
      <rPr>
        <sz val="11"/>
        <color indexed="8"/>
        <rFont val="宋体"/>
        <family val="3"/>
        <charset val="134"/>
      </rPr>
      <t>李曾润</t>
    </r>
  </si>
  <si>
    <r>
      <rPr>
        <sz val="11"/>
        <color indexed="8"/>
        <rFont val="宋体"/>
        <family val="3"/>
        <charset val="134"/>
      </rPr>
      <t>吴茂铨</t>
    </r>
  </si>
  <si>
    <r>
      <rPr>
        <sz val="10"/>
        <color indexed="8"/>
        <rFont val="宋体"/>
        <family val="3"/>
        <charset val="134"/>
      </rPr>
      <t>奎光塔街道综合便民服务中心</t>
    </r>
  </si>
  <si>
    <r>
      <t>21701024</t>
    </r>
    <r>
      <rPr>
        <sz val="10"/>
        <color indexed="8"/>
        <rFont val="宋体"/>
        <family val="3"/>
        <charset val="134"/>
      </rPr>
      <t>综合管理</t>
    </r>
    <r>
      <rPr>
        <sz val="10"/>
        <color indexed="8"/>
        <rFont val="Times New Roman"/>
        <family val="1"/>
      </rPr>
      <t>1</t>
    </r>
  </si>
  <si>
    <r>
      <rPr>
        <sz val="11"/>
        <color indexed="8"/>
        <rFont val="宋体"/>
        <family val="3"/>
        <charset val="134"/>
      </rPr>
      <t>黄利生</t>
    </r>
  </si>
  <si>
    <r>
      <rPr>
        <sz val="11"/>
        <color indexed="8"/>
        <rFont val="宋体"/>
        <family val="3"/>
        <charset val="134"/>
      </rPr>
      <t>石青松</t>
    </r>
  </si>
  <si>
    <r>
      <rPr>
        <sz val="11"/>
        <color indexed="8"/>
        <rFont val="宋体"/>
        <family val="3"/>
        <charset val="134"/>
      </rPr>
      <t>牟敏</t>
    </r>
  </si>
  <si>
    <r>
      <t>21701025</t>
    </r>
    <r>
      <rPr>
        <sz val="10"/>
        <color indexed="8"/>
        <rFont val="宋体"/>
        <family val="3"/>
        <charset val="134"/>
      </rPr>
      <t>综合管理</t>
    </r>
    <r>
      <rPr>
        <sz val="10"/>
        <color indexed="8"/>
        <rFont val="Times New Roman"/>
        <family val="1"/>
      </rPr>
      <t>2</t>
    </r>
  </si>
  <si>
    <r>
      <rPr>
        <sz val="11"/>
        <color indexed="8"/>
        <rFont val="宋体"/>
        <family val="3"/>
        <charset val="134"/>
      </rPr>
      <t>程静</t>
    </r>
  </si>
  <si>
    <r>
      <rPr>
        <sz val="11"/>
        <color indexed="8"/>
        <rFont val="宋体"/>
        <family val="3"/>
        <charset val="134"/>
      </rPr>
      <t>陈蕊</t>
    </r>
  </si>
  <si>
    <r>
      <rPr>
        <sz val="11"/>
        <color indexed="8"/>
        <rFont val="宋体"/>
        <family val="3"/>
        <charset val="134"/>
      </rPr>
      <t>邹佳奇</t>
    </r>
  </si>
  <si>
    <r>
      <rPr>
        <sz val="10"/>
        <color indexed="8"/>
        <rFont val="宋体"/>
        <family val="3"/>
        <charset val="134"/>
      </rPr>
      <t>玉堂街道农业综合服务中心</t>
    </r>
  </si>
  <si>
    <r>
      <t>21701026</t>
    </r>
    <r>
      <rPr>
        <sz val="10"/>
        <color indexed="8"/>
        <rFont val="宋体"/>
        <family val="3"/>
        <charset val="134"/>
      </rPr>
      <t>兽医师</t>
    </r>
  </si>
  <si>
    <r>
      <rPr>
        <sz val="11"/>
        <color indexed="8"/>
        <rFont val="宋体"/>
        <family val="3"/>
        <charset val="134"/>
      </rPr>
      <t>薛桥逸</t>
    </r>
  </si>
  <si>
    <r>
      <rPr>
        <sz val="11"/>
        <color indexed="8"/>
        <rFont val="宋体"/>
        <family val="3"/>
        <charset val="134"/>
      </rPr>
      <t>黄克俭</t>
    </r>
  </si>
  <si>
    <r>
      <rPr>
        <sz val="11"/>
        <color indexed="8"/>
        <rFont val="宋体"/>
        <family val="3"/>
        <charset val="134"/>
      </rPr>
      <t>李雪莹</t>
    </r>
  </si>
  <si>
    <r>
      <rPr>
        <sz val="10"/>
        <color indexed="8"/>
        <rFont val="宋体"/>
        <family val="3"/>
        <charset val="134"/>
      </rPr>
      <t>天马镇综合便民服务和智慧蓉城运行中心</t>
    </r>
  </si>
  <si>
    <r>
      <t>21701027</t>
    </r>
    <r>
      <rPr>
        <sz val="10"/>
        <color indexed="8"/>
        <rFont val="宋体"/>
        <family val="3"/>
        <charset val="134"/>
      </rPr>
      <t>综合管理</t>
    </r>
  </si>
  <si>
    <r>
      <rPr>
        <sz val="11"/>
        <color indexed="8"/>
        <rFont val="宋体"/>
        <family val="3"/>
        <charset val="134"/>
      </rPr>
      <t>赵欢</t>
    </r>
  </si>
  <si>
    <r>
      <rPr>
        <sz val="11"/>
        <color indexed="8"/>
        <rFont val="宋体"/>
        <family val="3"/>
        <charset val="134"/>
      </rPr>
      <t>王宇</t>
    </r>
  </si>
  <si>
    <r>
      <rPr>
        <sz val="11"/>
        <color indexed="8"/>
        <rFont val="宋体"/>
        <family val="3"/>
        <charset val="134"/>
      </rPr>
      <t>帅杰</t>
    </r>
  </si>
  <si>
    <r>
      <rPr>
        <sz val="10"/>
        <color indexed="8"/>
        <rFont val="宋体"/>
        <family val="3"/>
        <charset val="134"/>
      </rPr>
      <t>聚源镇农业综合服务中心</t>
    </r>
  </si>
  <si>
    <r>
      <t>21701028</t>
    </r>
    <r>
      <rPr>
        <sz val="10"/>
        <color indexed="8"/>
        <rFont val="宋体"/>
        <family val="3"/>
        <charset val="134"/>
      </rPr>
      <t>农村发展</t>
    </r>
  </si>
  <si>
    <r>
      <rPr>
        <sz val="11"/>
        <color indexed="8"/>
        <rFont val="宋体"/>
        <family val="3"/>
        <charset val="134"/>
      </rPr>
      <t>蒲婉颖</t>
    </r>
  </si>
  <si>
    <r>
      <rPr>
        <sz val="11"/>
        <color indexed="8"/>
        <rFont val="宋体"/>
        <family val="3"/>
        <charset val="134"/>
      </rPr>
      <t>杨霖</t>
    </r>
  </si>
  <si>
    <r>
      <rPr>
        <sz val="11"/>
        <color indexed="8"/>
        <rFont val="宋体"/>
        <family val="3"/>
        <charset val="134"/>
      </rPr>
      <t>曾熙伦</t>
    </r>
  </si>
  <si>
    <r>
      <rPr>
        <sz val="10"/>
        <color indexed="8"/>
        <rFont val="宋体"/>
        <family val="3"/>
        <charset val="134"/>
      </rPr>
      <t>青城山镇综合便民服务和智慧蓉城运行中心</t>
    </r>
  </si>
  <si>
    <r>
      <t>21701029</t>
    </r>
    <r>
      <rPr>
        <sz val="10"/>
        <color indexed="8"/>
        <rFont val="宋体"/>
        <family val="3"/>
        <charset val="134"/>
      </rPr>
      <t>综合管理</t>
    </r>
  </si>
  <si>
    <r>
      <rPr>
        <sz val="11"/>
        <color indexed="8"/>
        <rFont val="宋体"/>
        <family val="3"/>
        <charset val="134"/>
      </rPr>
      <t>邹敏</t>
    </r>
  </si>
  <si>
    <r>
      <rPr>
        <sz val="11"/>
        <color indexed="8"/>
        <rFont val="宋体"/>
        <family val="3"/>
        <charset val="134"/>
      </rPr>
      <t>刘志华</t>
    </r>
  </si>
  <si>
    <r>
      <rPr>
        <sz val="11"/>
        <color indexed="8"/>
        <rFont val="宋体"/>
        <family val="3"/>
        <charset val="134"/>
      </rPr>
      <t>林九州</t>
    </r>
  </si>
  <si>
    <r>
      <rPr>
        <sz val="10"/>
        <color indexed="8"/>
        <rFont val="宋体"/>
        <family val="3"/>
        <charset val="134"/>
      </rPr>
      <t>龙池镇综合便民服务和智慧蓉城运行中心</t>
    </r>
  </si>
  <si>
    <r>
      <t>21701030</t>
    </r>
    <r>
      <rPr>
        <sz val="10"/>
        <color indexed="8"/>
        <rFont val="宋体"/>
        <family val="3"/>
        <charset val="134"/>
      </rPr>
      <t>综合管理</t>
    </r>
  </si>
  <si>
    <r>
      <rPr>
        <sz val="11"/>
        <color indexed="8"/>
        <rFont val="宋体"/>
        <family val="3"/>
        <charset val="134"/>
      </rPr>
      <t>郑俊杰</t>
    </r>
  </si>
  <si>
    <r>
      <rPr>
        <sz val="11"/>
        <color indexed="8"/>
        <rFont val="宋体"/>
        <family val="3"/>
        <charset val="134"/>
      </rPr>
      <t>张瀚月</t>
    </r>
  </si>
  <si>
    <r>
      <rPr>
        <sz val="11"/>
        <color indexed="8"/>
        <rFont val="宋体"/>
        <family val="3"/>
        <charset val="134"/>
      </rPr>
      <t>何文琪</t>
    </r>
  </si>
  <si>
    <r>
      <rPr>
        <sz val="10"/>
        <color indexed="8"/>
        <rFont val="宋体"/>
        <family val="3"/>
        <charset val="134"/>
      </rPr>
      <t>都江堰市国家投资项目评审与招标中心</t>
    </r>
  </si>
  <si>
    <r>
      <t>21701031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</si>
  <si>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罗兰通</t>
    </r>
  </si>
  <si>
    <r>
      <rPr>
        <sz val="11"/>
        <color indexed="8"/>
        <rFont val="宋体"/>
        <family val="3"/>
        <charset val="134"/>
      </rPr>
      <t>王凤娟</t>
    </r>
  </si>
  <si>
    <r>
      <rPr>
        <sz val="10"/>
        <color indexed="8"/>
        <rFont val="宋体"/>
        <family val="3"/>
        <charset val="134"/>
      </rPr>
      <t>都江堰市社会综合福利院</t>
    </r>
  </si>
  <si>
    <r>
      <t>21701032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</si>
  <si>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董月</t>
    </r>
  </si>
  <si>
    <r>
      <rPr>
        <sz val="11"/>
        <color indexed="8"/>
        <rFont val="宋体"/>
        <family val="3"/>
        <charset val="134"/>
      </rPr>
      <t>刘明睿</t>
    </r>
  </si>
  <si>
    <r>
      <rPr>
        <sz val="11"/>
        <color indexed="8"/>
        <rFont val="宋体"/>
        <family val="3"/>
        <charset val="134"/>
      </rPr>
      <t>李乐彦</t>
    </r>
  </si>
  <si>
    <r>
      <rPr>
        <sz val="10"/>
        <color indexed="8"/>
        <rFont val="宋体"/>
        <family val="3"/>
        <charset val="134"/>
      </rPr>
      <t>都江堰市人力资源市场</t>
    </r>
  </si>
  <si>
    <r>
      <t>21701033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</si>
  <si>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黄雁</t>
    </r>
  </si>
  <si>
    <r>
      <rPr>
        <sz val="11"/>
        <color indexed="8"/>
        <rFont val="宋体"/>
        <family val="3"/>
        <charset val="134"/>
      </rPr>
      <t>陈小艳</t>
    </r>
  </si>
  <si>
    <r>
      <rPr>
        <sz val="11"/>
        <color indexed="8"/>
        <rFont val="宋体"/>
        <family val="3"/>
        <charset val="134"/>
      </rPr>
      <t>许敏</t>
    </r>
  </si>
  <si>
    <r>
      <rPr>
        <sz val="10"/>
        <color indexed="8"/>
        <rFont val="宋体"/>
        <family val="3"/>
        <charset val="134"/>
      </rPr>
      <t>都江堰市建设工程技术服务中心</t>
    </r>
  </si>
  <si>
    <r>
      <t>21701034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</si>
  <si>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甘云凤</t>
    </r>
  </si>
  <si>
    <r>
      <rPr>
        <sz val="11"/>
        <color indexed="8"/>
        <rFont val="宋体"/>
        <family val="3"/>
        <charset val="134"/>
      </rPr>
      <t>付强</t>
    </r>
  </si>
  <si>
    <r>
      <rPr>
        <sz val="11"/>
        <color indexed="8"/>
        <rFont val="宋体"/>
        <family val="3"/>
        <charset val="134"/>
      </rPr>
      <t>刘茜</t>
    </r>
  </si>
  <si>
    <r>
      <t>21701035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</si>
  <si>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何冰清</t>
    </r>
  </si>
  <si>
    <r>
      <rPr>
        <sz val="11"/>
        <color indexed="8"/>
        <rFont val="宋体"/>
        <family val="3"/>
        <charset val="134"/>
      </rPr>
      <t>唐其</t>
    </r>
  </si>
  <si>
    <r>
      <rPr>
        <sz val="11"/>
        <color indexed="8"/>
        <rFont val="宋体"/>
        <family val="3"/>
        <charset val="134"/>
      </rPr>
      <t>黄雯雯</t>
    </r>
  </si>
  <si>
    <r>
      <rPr>
        <sz val="10"/>
        <color indexed="8"/>
        <rFont val="宋体"/>
        <family val="3"/>
        <charset val="134"/>
      </rPr>
      <t>都江堰市河长制巡护中心</t>
    </r>
  </si>
  <si>
    <r>
      <t>21701036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</si>
  <si>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刘雨桐</t>
    </r>
  </si>
  <si>
    <r>
      <rPr>
        <sz val="11"/>
        <color indexed="8"/>
        <rFont val="宋体"/>
        <family val="3"/>
        <charset val="134"/>
      </rPr>
      <t>薛丽</t>
    </r>
  </si>
  <si>
    <r>
      <rPr>
        <sz val="10"/>
        <color indexed="8"/>
        <rFont val="宋体"/>
        <family val="3"/>
        <charset val="134"/>
      </rPr>
      <t>都江堰市农作物种子管理站</t>
    </r>
  </si>
  <si>
    <r>
      <t>21701037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</si>
  <si>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林巧</t>
    </r>
  </si>
  <si>
    <r>
      <rPr>
        <sz val="11"/>
        <color indexed="8"/>
        <rFont val="宋体"/>
        <family val="3"/>
        <charset val="134"/>
      </rPr>
      <t>吴俊欣</t>
    </r>
  </si>
  <si>
    <r>
      <rPr>
        <sz val="11"/>
        <color indexed="8"/>
        <rFont val="宋体"/>
        <family val="3"/>
        <charset val="134"/>
      </rPr>
      <t>田佳懿</t>
    </r>
  </si>
  <si>
    <r>
      <rPr>
        <sz val="10"/>
        <color indexed="8"/>
        <rFont val="宋体"/>
        <family val="3"/>
        <charset val="134"/>
      </rPr>
      <t>都江堰市精华灌区服务中心</t>
    </r>
  </si>
  <si>
    <r>
      <t>21701038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</si>
  <si>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杨怡</t>
    </r>
  </si>
  <si>
    <r>
      <rPr>
        <sz val="11"/>
        <color indexed="8"/>
        <rFont val="宋体"/>
        <family val="3"/>
        <charset val="134"/>
      </rPr>
      <t>胡峻铭</t>
    </r>
  </si>
  <si>
    <r>
      <rPr>
        <sz val="11"/>
        <color indexed="8"/>
        <rFont val="宋体"/>
        <family val="3"/>
        <charset val="134"/>
      </rPr>
      <t>安泓颖</t>
    </r>
  </si>
  <si>
    <r>
      <rPr>
        <sz val="10"/>
        <color indexed="8"/>
        <rFont val="宋体"/>
        <family val="3"/>
        <charset val="134"/>
      </rPr>
      <t>都江堰市退役军人服务中心</t>
    </r>
  </si>
  <si>
    <r>
      <t>21701039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</si>
  <si>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李莹寅</t>
    </r>
  </si>
  <si>
    <r>
      <rPr>
        <sz val="11"/>
        <color indexed="8"/>
        <rFont val="宋体"/>
        <family val="3"/>
        <charset val="134"/>
      </rPr>
      <t>王子阳</t>
    </r>
  </si>
  <si>
    <r>
      <rPr>
        <sz val="11"/>
        <color indexed="8"/>
        <rFont val="宋体"/>
        <family val="3"/>
        <charset val="134"/>
      </rPr>
      <t>任杰</t>
    </r>
  </si>
  <si>
    <r>
      <rPr>
        <sz val="10"/>
        <color indexed="8"/>
        <rFont val="宋体"/>
        <family val="3"/>
        <charset val="134"/>
      </rPr>
      <t>都江堰市工人文化宫</t>
    </r>
  </si>
  <si>
    <r>
      <t>21701040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</si>
  <si>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谢玉芹</t>
    </r>
  </si>
  <si>
    <r>
      <rPr>
        <sz val="11"/>
        <color indexed="8"/>
        <rFont val="宋体"/>
        <family val="3"/>
        <charset val="134"/>
      </rPr>
      <t>何雨莎</t>
    </r>
  </si>
  <si>
    <r>
      <rPr>
        <sz val="10"/>
        <color indexed="8"/>
        <rFont val="宋体"/>
        <family val="3"/>
        <charset val="134"/>
      </rPr>
      <t>都江堰市青少年活动中心</t>
    </r>
  </si>
  <si>
    <r>
      <t>21701041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</si>
  <si>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余小凤</t>
    </r>
  </si>
  <si>
    <r>
      <rPr>
        <sz val="11"/>
        <color indexed="8"/>
        <rFont val="宋体"/>
        <family val="3"/>
        <charset val="134"/>
      </rPr>
      <t>李莉</t>
    </r>
  </si>
  <si>
    <r>
      <rPr>
        <sz val="11"/>
        <color indexed="8"/>
        <rFont val="宋体"/>
        <family val="3"/>
        <charset val="134"/>
      </rPr>
      <t>张从炜</t>
    </r>
  </si>
  <si>
    <r>
      <t>21701042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</si>
  <si>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郝梦</t>
    </r>
  </si>
  <si>
    <r>
      <rPr>
        <sz val="11"/>
        <color indexed="8"/>
        <rFont val="宋体"/>
        <family val="3"/>
        <charset val="134"/>
      </rPr>
      <t>邓丽娟</t>
    </r>
  </si>
  <si>
    <r>
      <rPr>
        <sz val="11"/>
        <color indexed="8"/>
        <rFont val="宋体"/>
        <family val="3"/>
        <charset val="134"/>
      </rPr>
      <t>兰福坪</t>
    </r>
  </si>
  <si>
    <r>
      <rPr>
        <sz val="11"/>
        <color indexed="8"/>
        <rFont val="宋体"/>
        <family val="3"/>
        <charset val="134"/>
      </rPr>
      <t>唐荣辉</t>
    </r>
  </si>
  <si>
    <r>
      <rPr>
        <sz val="11"/>
        <color indexed="8"/>
        <rFont val="宋体"/>
        <family val="3"/>
        <charset val="134"/>
      </rPr>
      <t>胡东廷</t>
    </r>
  </si>
  <si>
    <r>
      <t>21701043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</si>
  <si>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李先权</t>
    </r>
  </si>
  <si>
    <r>
      <rPr>
        <sz val="11"/>
        <color indexed="8"/>
        <rFont val="宋体"/>
        <family val="3"/>
        <charset val="134"/>
      </rPr>
      <t>李宸涛</t>
    </r>
  </si>
  <si>
    <r>
      <rPr>
        <sz val="11"/>
        <color indexed="8"/>
        <rFont val="宋体"/>
        <family val="3"/>
        <charset val="134"/>
      </rPr>
      <t>刘星雨</t>
    </r>
  </si>
  <si>
    <r>
      <t>21701044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</si>
  <si>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杜欣</t>
    </r>
  </si>
  <si>
    <r>
      <rPr>
        <sz val="11"/>
        <color indexed="8"/>
        <rFont val="宋体"/>
        <family val="3"/>
        <charset val="134"/>
      </rPr>
      <t>郑梦瑶</t>
    </r>
  </si>
  <si>
    <r>
      <rPr>
        <sz val="11"/>
        <color indexed="8"/>
        <rFont val="宋体"/>
        <family val="3"/>
        <charset val="134"/>
      </rPr>
      <t>唐铭</t>
    </r>
  </si>
  <si>
    <r>
      <rPr>
        <sz val="11"/>
        <color indexed="8"/>
        <rFont val="宋体"/>
        <family val="3"/>
        <charset val="134"/>
      </rPr>
      <t>石珊</t>
    </r>
  </si>
  <si>
    <r>
      <rPr>
        <sz val="11"/>
        <color indexed="8"/>
        <rFont val="宋体"/>
        <family val="3"/>
        <charset val="134"/>
      </rPr>
      <t>卢倩雯</t>
    </r>
  </si>
  <si>
    <r>
      <rPr>
        <sz val="11"/>
        <color indexed="8"/>
        <rFont val="宋体"/>
        <family val="3"/>
        <charset val="134"/>
      </rPr>
      <t>曾雯欣</t>
    </r>
  </si>
  <si>
    <r>
      <rPr>
        <sz val="10"/>
        <color indexed="8"/>
        <rFont val="宋体"/>
        <family val="3"/>
        <charset val="134"/>
      </rPr>
      <t>蒲阳街道综合便民服务和智慧蓉城运行中心</t>
    </r>
  </si>
  <si>
    <r>
      <t>21701045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</si>
  <si>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聂小淋</t>
    </r>
  </si>
  <si>
    <r>
      <rPr>
        <sz val="11"/>
        <color indexed="8"/>
        <rFont val="宋体"/>
        <family val="3"/>
        <charset val="134"/>
      </rPr>
      <t>张艳</t>
    </r>
  </si>
  <si>
    <r>
      <rPr>
        <sz val="11"/>
        <color indexed="8"/>
        <rFont val="宋体"/>
        <family val="3"/>
        <charset val="134"/>
      </rPr>
      <t>杨婧怡</t>
    </r>
  </si>
  <si>
    <r>
      <t>21701046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</si>
  <si>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甘雨涵</t>
    </r>
  </si>
  <si>
    <r>
      <rPr>
        <sz val="11"/>
        <color indexed="8"/>
        <rFont val="宋体"/>
        <family val="3"/>
        <charset val="134"/>
      </rPr>
      <t>顾传真</t>
    </r>
  </si>
  <si>
    <r>
      <rPr>
        <sz val="11"/>
        <color indexed="8"/>
        <rFont val="宋体"/>
        <family val="3"/>
        <charset val="134"/>
      </rPr>
      <t>汤成超</t>
    </r>
  </si>
  <si>
    <r>
      <t>21701047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</si>
  <si>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周俊杰</t>
    </r>
  </si>
  <si>
    <r>
      <rPr>
        <sz val="11"/>
        <color indexed="8"/>
        <rFont val="宋体"/>
        <family val="3"/>
        <charset val="134"/>
      </rPr>
      <t>唐涛</t>
    </r>
  </si>
  <si>
    <r>
      <rPr>
        <sz val="11"/>
        <color indexed="8"/>
        <rFont val="宋体"/>
        <family val="3"/>
        <charset val="134"/>
      </rPr>
      <t>谢柠夷</t>
    </r>
  </si>
  <si>
    <r>
      <t>21701048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</si>
  <si>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王付国</t>
    </r>
  </si>
  <si>
    <r>
      <rPr>
        <sz val="11"/>
        <color indexed="8"/>
        <rFont val="宋体"/>
        <family val="3"/>
        <charset val="134"/>
      </rPr>
      <t>雷宇娇</t>
    </r>
  </si>
  <si>
    <r>
      <rPr>
        <sz val="11"/>
        <color indexed="8"/>
        <rFont val="宋体"/>
        <family val="3"/>
        <charset val="134"/>
      </rPr>
      <t>唐雪凡</t>
    </r>
  </si>
  <si>
    <r>
      <rPr>
        <sz val="10"/>
        <color indexed="8"/>
        <rFont val="宋体"/>
        <family val="3"/>
        <charset val="134"/>
      </rPr>
      <t>青城山镇农业综合服务中心</t>
    </r>
  </si>
  <si>
    <r>
      <t>21701049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</si>
  <si>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罗佳</t>
    </r>
  </si>
  <si>
    <r>
      <rPr>
        <sz val="11"/>
        <color indexed="8"/>
        <rFont val="宋体"/>
        <family val="3"/>
        <charset val="134"/>
      </rPr>
      <t>王玲</t>
    </r>
  </si>
  <si>
    <r>
      <rPr>
        <sz val="11"/>
        <color indexed="8"/>
        <rFont val="宋体"/>
        <family val="3"/>
        <charset val="134"/>
      </rPr>
      <t>何鑫</t>
    </r>
  </si>
  <si>
    <r>
      <rPr>
        <sz val="10"/>
        <color indexed="8"/>
        <rFont val="宋体"/>
        <family val="3"/>
        <charset val="134"/>
      </rPr>
      <t>龙池镇农业综合服务中心</t>
    </r>
  </si>
  <si>
    <r>
      <t>21701050</t>
    </r>
    <r>
      <rPr>
        <sz val="10"/>
        <color indexed="8"/>
        <rFont val="宋体"/>
        <family val="3"/>
        <charset val="134"/>
      </rPr>
      <t>定向招聘</t>
    </r>
  </si>
  <si>
    <r>
      <rPr>
        <sz val="11"/>
        <color indexed="8"/>
        <rFont val="宋体"/>
        <family val="3"/>
        <charset val="134"/>
      </rPr>
      <t>吴倩雯</t>
    </r>
  </si>
  <si>
    <r>
      <rPr>
        <sz val="11"/>
        <color indexed="8"/>
        <rFont val="宋体"/>
        <family val="3"/>
        <charset val="134"/>
      </rPr>
      <t>王志超</t>
    </r>
  </si>
  <si>
    <t>序号</t>
  </si>
  <si>
    <t>姓名</t>
  </si>
  <si>
    <t>准考证号</t>
  </si>
  <si>
    <t>招聘单位</t>
  </si>
  <si>
    <t>职位名称</t>
  </si>
  <si>
    <t>职业能力倾向测验</t>
  </si>
  <si>
    <t>公共能力素质</t>
  </si>
  <si>
    <t>笔试折合成绩</t>
  </si>
  <si>
    <t>政策性加分</t>
  </si>
  <si>
    <t>笔试总成绩</t>
  </si>
  <si>
    <t>面试成绩</t>
  </si>
  <si>
    <t>总成绩</t>
  </si>
  <si>
    <t>总成绩排名</t>
  </si>
  <si>
    <t>是否进体检</t>
  </si>
  <si>
    <t>笔试成绩×60%</t>
  </si>
  <si>
    <t>面试成绩×40%</t>
  </si>
  <si>
    <t>备注</t>
    <phoneticPr fontId="3" type="noConversion"/>
  </si>
  <si>
    <r>
      <t>2024</t>
    </r>
    <r>
      <rPr>
        <sz val="16"/>
        <rFont val="方正小标宋简体"/>
        <family val="4"/>
        <charset val="134"/>
      </rPr>
      <t>年都江堰市面向社会公开招聘（含定招）事业单位工作人员（公共行业类）总成绩及进入体检环节人员名单</t>
    </r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</si>
</sst>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indexed="8"/>
      <name val="宋体"/>
      <charset val="134"/>
      <scheme val="minor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  <scheme val="minor"/>
    </font>
    <font>
      <sz val="12"/>
      <name val="黑体"/>
      <family val="3"/>
      <charset val="134"/>
    </font>
    <font>
      <sz val="16"/>
      <name val="Times New Roman"/>
      <family val="1"/>
    </font>
    <font>
      <sz val="16"/>
      <name val="方正小标宋简体"/>
      <family val="4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1"/>
      <color indexed="8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 applyAlignment="1">
      <alignment horizontal="center" vertical="center" shrinkToFi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5"/>
  <sheetViews>
    <sheetView tabSelected="1" workbookViewId="0">
      <pane ySplit="3" topLeftCell="A4" activePane="bottomLeft" state="frozen"/>
      <selection pane="bottomLeft" activeCell="S8" sqref="S8"/>
    </sheetView>
  </sheetViews>
  <sheetFormatPr defaultColWidth="9" defaultRowHeight="13.5"/>
  <cols>
    <col min="1" max="1" width="4.5" style="1" customWidth="1"/>
    <col min="2" max="2" width="7.75" style="1" customWidth="1"/>
    <col min="3" max="3" width="10" style="1" customWidth="1"/>
    <col min="4" max="4" width="25.25" style="3" customWidth="1"/>
    <col min="5" max="5" width="15.625" style="1" customWidth="1"/>
    <col min="6" max="6" width="10" style="1" hidden="1" customWidth="1"/>
    <col min="7" max="7" width="8" style="1" hidden="1" customWidth="1"/>
    <col min="8" max="8" width="13.625" style="1" hidden="1" customWidth="1"/>
    <col min="9" max="9" width="7.875" style="1" hidden="1" customWidth="1"/>
    <col min="10" max="10" width="8.375" style="1" hidden="1" customWidth="1"/>
    <col min="11" max="11" width="7.75" style="1" customWidth="1"/>
    <col min="12" max="12" width="11.25" style="1" customWidth="1"/>
    <col min="13" max="13" width="9.25" style="1" customWidth="1"/>
    <col min="14" max="14" width="11" style="1" customWidth="1"/>
    <col min="15" max="15" width="7.625" style="1" customWidth="1"/>
    <col min="16" max="16" width="7.375" style="1" customWidth="1"/>
    <col min="17" max="17" width="8" style="1" customWidth="1"/>
    <col min="18" max="16384" width="9" style="1"/>
  </cols>
  <sheetData>
    <row r="1" spans="1:18" ht="26.25" customHeight="1">
      <c r="A1" s="18" t="s">
        <v>418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9.5" customHeight="1">
      <c r="A2" s="17" t="s">
        <v>153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2"/>
    </row>
    <row r="3" spans="1:18" ht="28.5">
      <c r="A3" s="13" t="s">
        <v>401</v>
      </c>
      <c r="B3" s="13" t="s">
        <v>402</v>
      </c>
      <c r="C3" s="14" t="s">
        <v>403</v>
      </c>
      <c r="D3" s="14" t="s">
        <v>404</v>
      </c>
      <c r="E3" s="14" t="s">
        <v>405</v>
      </c>
      <c r="F3" s="14" t="s">
        <v>406</v>
      </c>
      <c r="G3" s="14" t="s">
        <v>407</v>
      </c>
      <c r="H3" s="14" t="s">
        <v>0</v>
      </c>
      <c r="I3" s="14" t="s">
        <v>408</v>
      </c>
      <c r="J3" s="14" t="s">
        <v>409</v>
      </c>
      <c r="K3" s="14" t="s">
        <v>410</v>
      </c>
      <c r="L3" s="14" t="s">
        <v>415</v>
      </c>
      <c r="M3" s="14" t="s">
        <v>411</v>
      </c>
      <c r="N3" s="14" t="s">
        <v>416</v>
      </c>
      <c r="O3" s="14" t="s">
        <v>412</v>
      </c>
      <c r="P3" s="14" t="s">
        <v>413</v>
      </c>
      <c r="Q3" s="15" t="s">
        <v>414</v>
      </c>
      <c r="R3" s="16" t="s">
        <v>417</v>
      </c>
    </row>
    <row r="4" spans="1:18" ht="21" customHeight="1">
      <c r="A4" s="4">
        <v>1</v>
      </c>
      <c r="B4" s="4" t="s">
        <v>154</v>
      </c>
      <c r="C4" s="5" t="s">
        <v>1</v>
      </c>
      <c r="D4" s="6" t="s">
        <v>155</v>
      </c>
      <c r="E4" s="6" t="s">
        <v>156</v>
      </c>
      <c r="F4" s="4">
        <v>73.599999999999994</v>
      </c>
      <c r="G4" s="4">
        <v>62</v>
      </c>
      <c r="H4" s="4" t="s">
        <v>0</v>
      </c>
      <c r="I4" s="7">
        <f>F4*0.5+G4*0.5</f>
        <v>67.8</v>
      </c>
      <c r="J4" s="7"/>
      <c r="K4" s="7">
        <f>I4+J4</f>
        <v>67.8</v>
      </c>
      <c r="L4" s="7">
        <f>ROUND(K4*0.6,2)</f>
        <v>40.68</v>
      </c>
      <c r="M4" s="7">
        <v>84.33</v>
      </c>
      <c r="N4" s="7">
        <f>ROUND(M4*0.4,2)</f>
        <v>33.729999999999997</v>
      </c>
      <c r="O4" s="7">
        <f>L4+N4</f>
        <v>74.41</v>
      </c>
      <c r="P4" s="7">
        <v>1</v>
      </c>
      <c r="Q4" s="11" t="s">
        <v>157</v>
      </c>
      <c r="R4" s="12"/>
    </row>
    <row r="5" spans="1:18" ht="21" customHeight="1">
      <c r="A5" s="4">
        <v>2</v>
      </c>
      <c r="B5" s="4" t="s">
        <v>158</v>
      </c>
      <c r="C5" s="5" t="s">
        <v>2</v>
      </c>
      <c r="D5" s="6" t="s">
        <v>155</v>
      </c>
      <c r="E5" s="6" t="s">
        <v>156</v>
      </c>
      <c r="F5" s="4">
        <v>60.4</v>
      </c>
      <c r="G5" s="4">
        <v>68.900000000000006</v>
      </c>
      <c r="H5" s="4" t="s">
        <v>0</v>
      </c>
      <c r="I5" s="7">
        <f>F5*0.5+G5*0.5</f>
        <v>64.650000000000006</v>
      </c>
      <c r="J5" s="7"/>
      <c r="K5" s="7">
        <f>I5+J5</f>
        <v>64.650000000000006</v>
      </c>
      <c r="L5" s="7">
        <f t="shared" ref="L5:L36" si="0">ROUND(K5*0.6,2)</f>
        <v>38.79</v>
      </c>
      <c r="M5" s="7">
        <v>81.33</v>
      </c>
      <c r="N5" s="7">
        <f t="shared" ref="N5:N36" si="1">ROUND(M5*0.4,2)</f>
        <v>32.53</v>
      </c>
      <c r="O5" s="7">
        <f t="shared" ref="O5:O36" si="2">L5+N5</f>
        <v>71.319999999999993</v>
      </c>
      <c r="P5" s="7">
        <v>2</v>
      </c>
      <c r="Q5" s="11" t="s">
        <v>159</v>
      </c>
      <c r="R5" s="12"/>
    </row>
    <row r="6" spans="1:18" ht="21" customHeight="1">
      <c r="A6" s="4">
        <v>3</v>
      </c>
      <c r="B6" s="4" t="s">
        <v>160</v>
      </c>
      <c r="C6" s="5" t="s">
        <v>3</v>
      </c>
      <c r="D6" s="6" t="s">
        <v>155</v>
      </c>
      <c r="E6" s="6" t="s">
        <v>156</v>
      </c>
      <c r="F6" s="4">
        <v>60.5</v>
      </c>
      <c r="G6" s="4">
        <v>60.9</v>
      </c>
      <c r="H6" s="4" t="s">
        <v>0</v>
      </c>
      <c r="I6" s="7">
        <f>F6*0.5+G6*0.5</f>
        <v>60.7</v>
      </c>
      <c r="J6" s="7"/>
      <c r="K6" s="7">
        <f>I6+J6</f>
        <v>60.7</v>
      </c>
      <c r="L6" s="7">
        <f t="shared" si="0"/>
        <v>36.42</v>
      </c>
      <c r="M6" s="7">
        <v>79.33</v>
      </c>
      <c r="N6" s="7">
        <f t="shared" si="1"/>
        <v>31.73</v>
      </c>
      <c r="O6" s="7">
        <f t="shared" si="2"/>
        <v>68.150000000000006</v>
      </c>
      <c r="P6" s="7">
        <v>3</v>
      </c>
      <c r="Q6" s="11" t="s">
        <v>159</v>
      </c>
      <c r="R6" s="12"/>
    </row>
    <row r="7" spans="1:18" ht="21" customHeight="1">
      <c r="A7" s="4">
        <v>4</v>
      </c>
      <c r="B7" s="4" t="s">
        <v>161</v>
      </c>
      <c r="C7" s="5" t="s">
        <v>4</v>
      </c>
      <c r="D7" s="6" t="s">
        <v>162</v>
      </c>
      <c r="E7" s="6" t="s">
        <v>163</v>
      </c>
      <c r="F7" s="4">
        <v>63.2</v>
      </c>
      <c r="G7" s="4">
        <v>63.4</v>
      </c>
      <c r="H7" s="4" t="s">
        <v>0</v>
      </c>
      <c r="I7" s="7">
        <f>F7*0.5+G7*0.5</f>
        <v>63.3</v>
      </c>
      <c r="J7" s="7"/>
      <c r="K7" s="7">
        <f>I7+J7</f>
        <v>63.3</v>
      </c>
      <c r="L7" s="7">
        <f>ROUND(K7*0.6,2)</f>
        <v>37.979999999999997</v>
      </c>
      <c r="M7" s="7">
        <v>84.33</v>
      </c>
      <c r="N7" s="7">
        <f>ROUND(M7*0.4,2)</f>
        <v>33.729999999999997</v>
      </c>
      <c r="O7" s="7">
        <f>L7+N7</f>
        <v>71.709999999999994</v>
      </c>
      <c r="P7" s="7">
        <v>1</v>
      </c>
      <c r="Q7" s="11" t="s">
        <v>157</v>
      </c>
      <c r="R7" s="12"/>
    </row>
    <row r="8" spans="1:18" ht="21" customHeight="1">
      <c r="A8" s="4">
        <v>5</v>
      </c>
      <c r="B8" s="4" t="s">
        <v>164</v>
      </c>
      <c r="C8" s="5" t="s">
        <v>5</v>
      </c>
      <c r="D8" s="6" t="s">
        <v>162</v>
      </c>
      <c r="E8" s="6" t="s">
        <v>163</v>
      </c>
      <c r="F8" s="4">
        <v>66.3</v>
      </c>
      <c r="G8" s="4">
        <v>61.4</v>
      </c>
      <c r="H8" s="4" t="s">
        <v>0</v>
      </c>
      <c r="I8" s="7">
        <f>F8*0.5+G8*0.5</f>
        <v>63.849999999999994</v>
      </c>
      <c r="J8" s="7"/>
      <c r="K8" s="7">
        <f>I8+J8</f>
        <v>63.849999999999994</v>
      </c>
      <c r="L8" s="7">
        <f>ROUND(K8*0.6,2)</f>
        <v>38.31</v>
      </c>
      <c r="M8" s="7">
        <v>79.67</v>
      </c>
      <c r="N8" s="7">
        <f>ROUND(M8*0.4,2)</f>
        <v>31.87</v>
      </c>
      <c r="O8" s="7">
        <f>L8+N8</f>
        <v>70.180000000000007</v>
      </c>
      <c r="P8" s="7">
        <v>2</v>
      </c>
      <c r="Q8" s="8" t="s">
        <v>159</v>
      </c>
      <c r="R8" s="12"/>
    </row>
    <row r="9" spans="1:18" ht="21" customHeight="1">
      <c r="A9" s="4">
        <v>6</v>
      </c>
      <c r="B9" s="4" t="s">
        <v>165</v>
      </c>
      <c r="C9" s="5" t="s">
        <v>6</v>
      </c>
      <c r="D9" s="6" t="s">
        <v>162</v>
      </c>
      <c r="E9" s="6" t="s">
        <v>163</v>
      </c>
      <c r="F9" s="4">
        <v>62.6</v>
      </c>
      <c r="G9" s="4">
        <v>63.7</v>
      </c>
      <c r="H9" s="4" t="s">
        <v>0</v>
      </c>
      <c r="I9" s="7">
        <f t="shared" ref="I9:I18" si="3">F9*0.5+G9*0.5</f>
        <v>63.150000000000006</v>
      </c>
      <c r="J9" s="7"/>
      <c r="K9" s="7">
        <f t="shared" ref="K9:K18" si="4">I9+J9</f>
        <v>63.150000000000006</v>
      </c>
      <c r="L9" s="7">
        <f t="shared" si="0"/>
        <v>37.89</v>
      </c>
      <c r="M9" s="7">
        <v>79.33</v>
      </c>
      <c r="N9" s="7">
        <f t="shared" si="1"/>
        <v>31.73</v>
      </c>
      <c r="O9" s="7">
        <f t="shared" si="2"/>
        <v>69.62</v>
      </c>
      <c r="P9" s="7">
        <v>3</v>
      </c>
      <c r="Q9" s="11" t="s">
        <v>159</v>
      </c>
      <c r="R9" s="12"/>
    </row>
    <row r="10" spans="1:18" ht="21" customHeight="1">
      <c r="A10" s="4">
        <v>7</v>
      </c>
      <c r="B10" s="4" t="s">
        <v>166</v>
      </c>
      <c r="C10" s="5" t="s">
        <v>7</v>
      </c>
      <c r="D10" s="6" t="s">
        <v>167</v>
      </c>
      <c r="E10" s="6" t="s">
        <v>168</v>
      </c>
      <c r="F10" s="4">
        <v>66.900000000000006</v>
      </c>
      <c r="G10" s="4">
        <v>69.5</v>
      </c>
      <c r="H10" s="4" t="s">
        <v>0</v>
      </c>
      <c r="I10" s="7">
        <f t="shared" si="3"/>
        <v>68.2</v>
      </c>
      <c r="J10" s="7"/>
      <c r="K10" s="7">
        <f t="shared" si="4"/>
        <v>68.2</v>
      </c>
      <c r="L10" s="7">
        <f t="shared" si="0"/>
        <v>40.92</v>
      </c>
      <c r="M10" s="7">
        <v>87.67</v>
      </c>
      <c r="N10" s="7">
        <f t="shared" si="1"/>
        <v>35.07</v>
      </c>
      <c r="O10" s="7">
        <f t="shared" si="2"/>
        <v>75.990000000000009</v>
      </c>
      <c r="P10" s="7">
        <v>1</v>
      </c>
      <c r="Q10" s="11" t="s">
        <v>157</v>
      </c>
      <c r="R10" s="12"/>
    </row>
    <row r="11" spans="1:18" ht="21" customHeight="1">
      <c r="A11" s="4">
        <v>8</v>
      </c>
      <c r="B11" s="4" t="s">
        <v>169</v>
      </c>
      <c r="C11" s="5" t="s">
        <v>8</v>
      </c>
      <c r="D11" s="6" t="s">
        <v>167</v>
      </c>
      <c r="E11" s="6" t="s">
        <v>168</v>
      </c>
      <c r="F11" s="4">
        <v>70.900000000000006</v>
      </c>
      <c r="G11" s="4">
        <v>58.8</v>
      </c>
      <c r="H11" s="4" t="s">
        <v>0</v>
      </c>
      <c r="I11" s="7">
        <f t="shared" si="3"/>
        <v>64.849999999999994</v>
      </c>
      <c r="J11" s="7"/>
      <c r="K11" s="7">
        <f t="shared" si="4"/>
        <v>64.849999999999994</v>
      </c>
      <c r="L11" s="7">
        <f t="shared" si="0"/>
        <v>38.909999999999997</v>
      </c>
      <c r="M11" s="7">
        <v>82</v>
      </c>
      <c r="N11" s="7">
        <f t="shared" si="1"/>
        <v>32.799999999999997</v>
      </c>
      <c r="O11" s="7">
        <f t="shared" si="2"/>
        <v>71.709999999999994</v>
      </c>
      <c r="P11" s="7">
        <v>2</v>
      </c>
      <c r="Q11" s="11" t="s">
        <v>170</v>
      </c>
      <c r="R11" s="12"/>
    </row>
    <row r="12" spans="1:18" ht="21" customHeight="1">
      <c r="A12" s="4">
        <v>9</v>
      </c>
      <c r="B12" s="4" t="s">
        <v>171</v>
      </c>
      <c r="C12" s="5" t="s">
        <v>9</v>
      </c>
      <c r="D12" s="6" t="s">
        <v>167</v>
      </c>
      <c r="E12" s="6" t="s">
        <v>168</v>
      </c>
      <c r="F12" s="4">
        <v>63.3</v>
      </c>
      <c r="G12" s="4">
        <v>60.2</v>
      </c>
      <c r="H12" s="4" t="s">
        <v>0</v>
      </c>
      <c r="I12" s="7">
        <f t="shared" si="3"/>
        <v>61.75</v>
      </c>
      <c r="J12" s="7"/>
      <c r="K12" s="7">
        <f t="shared" si="4"/>
        <v>61.75</v>
      </c>
      <c r="L12" s="7">
        <f t="shared" si="0"/>
        <v>37.049999999999997</v>
      </c>
      <c r="M12" s="7">
        <v>81.67</v>
      </c>
      <c r="N12" s="7">
        <f t="shared" si="1"/>
        <v>32.67</v>
      </c>
      <c r="O12" s="7">
        <f t="shared" si="2"/>
        <v>69.72</v>
      </c>
      <c r="P12" s="7">
        <v>3</v>
      </c>
      <c r="Q12" s="11" t="s">
        <v>170</v>
      </c>
      <c r="R12" s="12"/>
    </row>
    <row r="13" spans="1:18" ht="21" customHeight="1">
      <c r="A13" s="4">
        <v>10</v>
      </c>
      <c r="B13" s="4" t="s">
        <v>172</v>
      </c>
      <c r="C13" s="5" t="s">
        <v>10</v>
      </c>
      <c r="D13" s="6" t="s">
        <v>173</v>
      </c>
      <c r="E13" s="6" t="s">
        <v>174</v>
      </c>
      <c r="F13" s="4">
        <v>69.2</v>
      </c>
      <c r="G13" s="4">
        <v>55</v>
      </c>
      <c r="H13" s="4" t="s">
        <v>0</v>
      </c>
      <c r="I13" s="7">
        <f>F13*0.5+G13*0.5</f>
        <v>62.1</v>
      </c>
      <c r="J13" s="7"/>
      <c r="K13" s="7">
        <f>I13+J13</f>
        <v>62.1</v>
      </c>
      <c r="L13" s="7">
        <f>ROUND(K13*0.6,2)</f>
        <v>37.26</v>
      </c>
      <c r="M13" s="7">
        <v>82</v>
      </c>
      <c r="N13" s="7">
        <f>ROUND(M13*0.4,2)</f>
        <v>32.799999999999997</v>
      </c>
      <c r="O13" s="7">
        <f>L13+N13</f>
        <v>70.06</v>
      </c>
      <c r="P13" s="7">
        <v>1</v>
      </c>
      <c r="Q13" s="11" t="s">
        <v>157</v>
      </c>
      <c r="R13" s="12"/>
    </row>
    <row r="14" spans="1:18" ht="21" customHeight="1">
      <c r="A14" s="4">
        <v>11</v>
      </c>
      <c r="B14" s="4" t="s">
        <v>175</v>
      </c>
      <c r="C14" s="5" t="s">
        <v>11</v>
      </c>
      <c r="D14" s="6" t="s">
        <v>173</v>
      </c>
      <c r="E14" s="6" t="s">
        <v>174</v>
      </c>
      <c r="F14" s="4">
        <v>64</v>
      </c>
      <c r="G14" s="4">
        <v>60.6</v>
      </c>
      <c r="H14" s="4" t="s">
        <v>0</v>
      </c>
      <c r="I14" s="7">
        <f>F14*0.5+G14*0.5</f>
        <v>62.3</v>
      </c>
      <c r="J14" s="7"/>
      <c r="K14" s="7">
        <f>I14+J14</f>
        <v>62.3</v>
      </c>
      <c r="L14" s="7">
        <f>ROUND(K14*0.6,2)</f>
        <v>37.380000000000003</v>
      </c>
      <c r="M14" s="7">
        <v>81.67</v>
      </c>
      <c r="N14" s="7">
        <f>ROUND(M14*0.4,2)</f>
        <v>32.67</v>
      </c>
      <c r="O14" s="7">
        <f>L14+N14</f>
        <v>70.050000000000011</v>
      </c>
      <c r="P14" s="7">
        <v>2</v>
      </c>
      <c r="Q14" s="11" t="s">
        <v>159</v>
      </c>
      <c r="R14" s="12"/>
    </row>
    <row r="15" spans="1:18" ht="21" customHeight="1">
      <c r="A15" s="4">
        <v>12</v>
      </c>
      <c r="B15" s="4" t="s">
        <v>176</v>
      </c>
      <c r="C15" s="5" t="s">
        <v>12</v>
      </c>
      <c r="D15" s="6" t="s">
        <v>173</v>
      </c>
      <c r="E15" s="6" t="s">
        <v>174</v>
      </c>
      <c r="F15" s="4">
        <v>60.2</v>
      </c>
      <c r="G15" s="4">
        <v>63.9</v>
      </c>
      <c r="H15" s="4" t="s">
        <v>0</v>
      </c>
      <c r="I15" s="7">
        <f t="shared" si="3"/>
        <v>62.05</v>
      </c>
      <c r="J15" s="7"/>
      <c r="K15" s="7">
        <f t="shared" si="4"/>
        <v>62.05</v>
      </c>
      <c r="L15" s="7">
        <f t="shared" si="0"/>
        <v>37.229999999999997</v>
      </c>
      <c r="M15" s="7">
        <v>81.67</v>
      </c>
      <c r="N15" s="7">
        <f t="shared" si="1"/>
        <v>32.67</v>
      </c>
      <c r="O15" s="7">
        <f t="shared" si="2"/>
        <v>69.900000000000006</v>
      </c>
      <c r="P15" s="7">
        <v>3</v>
      </c>
      <c r="Q15" s="11" t="s">
        <v>159</v>
      </c>
      <c r="R15" s="12"/>
    </row>
    <row r="16" spans="1:18" ht="21" customHeight="1">
      <c r="A16" s="4">
        <v>13</v>
      </c>
      <c r="B16" s="7" t="s">
        <v>177</v>
      </c>
      <c r="C16" s="9" t="s">
        <v>13</v>
      </c>
      <c r="D16" s="10" t="s">
        <v>178</v>
      </c>
      <c r="E16" s="10" t="s">
        <v>179</v>
      </c>
      <c r="F16" s="7">
        <v>64.2</v>
      </c>
      <c r="G16" s="7">
        <v>62.2</v>
      </c>
      <c r="H16" s="7" t="s">
        <v>0</v>
      </c>
      <c r="I16" s="7">
        <f t="shared" si="3"/>
        <v>63.2</v>
      </c>
      <c r="J16" s="7">
        <v>4</v>
      </c>
      <c r="K16" s="7">
        <f t="shared" si="4"/>
        <v>67.2</v>
      </c>
      <c r="L16" s="7">
        <f t="shared" si="0"/>
        <v>40.32</v>
      </c>
      <c r="M16" s="7">
        <v>84.33</v>
      </c>
      <c r="N16" s="7">
        <f t="shared" si="1"/>
        <v>33.729999999999997</v>
      </c>
      <c r="O16" s="7">
        <f t="shared" si="2"/>
        <v>74.05</v>
      </c>
      <c r="P16" s="7">
        <v>1</v>
      </c>
      <c r="Q16" s="11" t="s">
        <v>157</v>
      </c>
      <c r="R16" s="12"/>
    </row>
    <row r="17" spans="1:18" ht="21" customHeight="1">
      <c r="A17" s="4">
        <v>14</v>
      </c>
      <c r="B17" s="4" t="s">
        <v>180</v>
      </c>
      <c r="C17" s="5" t="s">
        <v>14</v>
      </c>
      <c r="D17" s="6" t="s">
        <v>178</v>
      </c>
      <c r="E17" s="6" t="s">
        <v>179</v>
      </c>
      <c r="F17" s="4">
        <v>58.5</v>
      </c>
      <c r="G17" s="4">
        <v>70.5</v>
      </c>
      <c r="H17" s="4" t="s">
        <v>0</v>
      </c>
      <c r="I17" s="7">
        <f t="shared" si="3"/>
        <v>64.5</v>
      </c>
      <c r="J17" s="7"/>
      <c r="K17" s="7">
        <f t="shared" si="4"/>
        <v>64.5</v>
      </c>
      <c r="L17" s="7">
        <f t="shared" si="0"/>
        <v>38.700000000000003</v>
      </c>
      <c r="M17" s="7">
        <v>85.67</v>
      </c>
      <c r="N17" s="7">
        <f t="shared" si="1"/>
        <v>34.270000000000003</v>
      </c>
      <c r="O17" s="7">
        <f t="shared" si="2"/>
        <v>72.97</v>
      </c>
      <c r="P17" s="7">
        <v>2</v>
      </c>
      <c r="Q17" s="11" t="s">
        <v>159</v>
      </c>
      <c r="R17" s="12"/>
    </row>
    <row r="18" spans="1:18" ht="21" customHeight="1">
      <c r="A18" s="4">
        <v>15</v>
      </c>
      <c r="B18" s="4" t="s">
        <v>181</v>
      </c>
      <c r="C18" s="5" t="s">
        <v>15</v>
      </c>
      <c r="D18" s="6" t="s">
        <v>178</v>
      </c>
      <c r="E18" s="6" t="s">
        <v>179</v>
      </c>
      <c r="F18" s="4">
        <v>60</v>
      </c>
      <c r="G18" s="4">
        <v>62.7</v>
      </c>
      <c r="H18" s="4" t="s">
        <v>0</v>
      </c>
      <c r="I18" s="7">
        <f t="shared" si="3"/>
        <v>61.35</v>
      </c>
      <c r="J18" s="7"/>
      <c r="K18" s="7">
        <f t="shared" si="4"/>
        <v>61.35</v>
      </c>
      <c r="L18" s="7">
        <f t="shared" si="0"/>
        <v>36.81</v>
      </c>
      <c r="M18" s="7">
        <v>81.67</v>
      </c>
      <c r="N18" s="7">
        <f t="shared" si="1"/>
        <v>32.67</v>
      </c>
      <c r="O18" s="7">
        <f t="shared" si="2"/>
        <v>69.48</v>
      </c>
      <c r="P18" s="7">
        <v>3</v>
      </c>
      <c r="Q18" s="11" t="s">
        <v>159</v>
      </c>
      <c r="R18" s="12"/>
    </row>
    <row r="19" spans="1:18" ht="21" customHeight="1">
      <c r="A19" s="4">
        <v>16</v>
      </c>
      <c r="B19" s="7" t="s">
        <v>182</v>
      </c>
      <c r="C19" s="9" t="s">
        <v>16</v>
      </c>
      <c r="D19" s="10" t="s">
        <v>183</v>
      </c>
      <c r="E19" s="10" t="s">
        <v>184</v>
      </c>
      <c r="F19" s="7">
        <v>62.1</v>
      </c>
      <c r="G19" s="7">
        <v>63.6</v>
      </c>
      <c r="H19" s="7" t="s">
        <v>0</v>
      </c>
      <c r="I19" s="7">
        <f t="shared" ref="I19:I27" si="5">F19*0.5+G19*0.5</f>
        <v>62.85</v>
      </c>
      <c r="J19" s="7">
        <v>6</v>
      </c>
      <c r="K19" s="7">
        <f t="shared" ref="K19:K27" si="6">I19+J19</f>
        <v>68.849999999999994</v>
      </c>
      <c r="L19" s="7">
        <f t="shared" si="0"/>
        <v>41.31</v>
      </c>
      <c r="M19" s="7">
        <v>83.67</v>
      </c>
      <c r="N19" s="7">
        <f t="shared" si="1"/>
        <v>33.47</v>
      </c>
      <c r="O19" s="7">
        <f t="shared" si="2"/>
        <v>74.78</v>
      </c>
      <c r="P19" s="7">
        <v>1</v>
      </c>
      <c r="Q19" s="11" t="s">
        <v>157</v>
      </c>
      <c r="R19" s="12"/>
    </row>
    <row r="20" spans="1:18" ht="21" customHeight="1">
      <c r="A20" s="4">
        <v>17</v>
      </c>
      <c r="B20" s="4" t="s">
        <v>185</v>
      </c>
      <c r="C20" s="5" t="s">
        <v>17</v>
      </c>
      <c r="D20" s="6" t="s">
        <v>183</v>
      </c>
      <c r="E20" s="6" t="s">
        <v>184</v>
      </c>
      <c r="F20" s="4">
        <v>61.8</v>
      </c>
      <c r="G20" s="4">
        <v>64.599999999999994</v>
      </c>
      <c r="H20" s="4" t="s">
        <v>0</v>
      </c>
      <c r="I20" s="7">
        <f t="shared" si="5"/>
        <v>63.199999999999996</v>
      </c>
      <c r="J20" s="7"/>
      <c r="K20" s="7">
        <f t="shared" si="6"/>
        <v>63.199999999999996</v>
      </c>
      <c r="L20" s="7">
        <f>ROUND(K20*0.6,2)</f>
        <v>37.92</v>
      </c>
      <c r="M20" s="7">
        <v>82</v>
      </c>
      <c r="N20" s="7">
        <f>ROUND(M20*0.4,2)</f>
        <v>32.799999999999997</v>
      </c>
      <c r="O20" s="7">
        <f>L20+N20</f>
        <v>70.72</v>
      </c>
      <c r="P20" s="7">
        <v>2</v>
      </c>
      <c r="Q20" s="11" t="s">
        <v>159</v>
      </c>
      <c r="R20" s="12"/>
    </row>
    <row r="21" spans="1:18" ht="21" customHeight="1">
      <c r="A21" s="4">
        <v>18</v>
      </c>
      <c r="B21" s="4" t="s">
        <v>186</v>
      </c>
      <c r="C21" s="5" t="s">
        <v>18</v>
      </c>
      <c r="D21" s="6" t="s">
        <v>183</v>
      </c>
      <c r="E21" s="6" t="s">
        <v>184</v>
      </c>
      <c r="F21" s="4">
        <v>64.2</v>
      </c>
      <c r="G21" s="4">
        <v>62.9</v>
      </c>
      <c r="H21" s="4" t="s">
        <v>0</v>
      </c>
      <c r="I21" s="7">
        <f t="shared" si="5"/>
        <v>63.55</v>
      </c>
      <c r="J21" s="7"/>
      <c r="K21" s="7">
        <f t="shared" si="6"/>
        <v>63.55</v>
      </c>
      <c r="L21" s="7">
        <f>ROUND(K21*0.6,2)</f>
        <v>38.130000000000003</v>
      </c>
      <c r="M21" s="7">
        <v>-1</v>
      </c>
      <c r="N21" s="7">
        <v>-1</v>
      </c>
      <c r="O21" s="7">
        <v>-1</v>
      </c>
      <c r="P21" s="7"/>
      <c r="Q21" s="11" t="s">
        <v>187</v>
      </c>
      <c r="R21" s="12"/>
    </row>
    <row r="22" spans="1:18" ht="21" customHeight="1">
      <c r="A22" s="4">
        <v>19</v>
      </c>
      <c r="B22" s="4" t="s">
        <v>188</v>
      </c>
      <c r="C22" s="5" t="s">
        <v>19</v>
      </c>
      <c r="D22" s="6" t="s">
        <v>189</v>
      </c>
      <c r="E22" s="6" t="s">
        <v>190</v>
      </c>
      <c r="F22" s="4">
        <v>65</v>
      </c>
      <c r="G22" s="4">
        <v>53.8</v>
      </c>
      <c r="H22" s="4" t="s">
        <v>0</v>
      </c>
      <c r="I22" s="7">
        <f t="shared" si="5"/>
        <v>59.4</v>
      </c>
      <c r="J22" s="7"/>
      <c r="K22" s="7">
        <f t="shared" si="6"/>
        <v>59.4</v>
      </c>
      <c r="L22" s="7">
        <f t="shared" si="0"/>
        <v>35.64</v>
      </c>
      <c r="M22" s="7">
        <v>80.33</v>
      </c>
      <c r="N22" s="7">
        <f t="shared" si="1"/>
        <v>32.130000000000003</v>
      </c>
      <c r="O22" s="7">
        <f t="shared" si="2"/>
        <v>67.77000000000001</v>
      </c>
      <c r="P22" s="7">
        <v>1</v>
      </c>
      <c r="Q22" s="11" t="s">
        <v>157</v>
      </c>
      <c r="R22" s="12"/>
    </row>
    <row r="23" spans="1:18" ht="21" customHeight="1">
      <c r="A23" s="4">
        <v>20</v>
      </c>
      <c r="B23" s="4" t="s">
        <v>191</v>
      </c>
      <c r="C23" s="5" t="s">
        <v>20</v>
      </c>
      <c r="D23" s="6" t="s">
        <v>189</v>
      </c>
      <c r="E23" s="6" t="s">
        <v>190</v>
      </c>
      <c r="F23" s="4">
        <v>54.7</v>
      </c>
      <c r="G23" s="4">
        <v>56.5</v>
      </c>
      <c r="H23" s="4" t="s">
        <v>0</v>
      </c>
      <c r="I23" s="7">
        <f t="shared" si="5"/>
        <v>55.6</v>
      </c>
      <c r="J23" s="7"/>
      <c r="K23" s="7">
        <f t="shared" si="6"/>
        <v>55.6</v>
      </c>
      <c r="L23" s="7">
        <f>ROUND(K23*0.6,2)</f>
        <v>33.36</v>
      </c>
      <c r="M23" s="7">
        <v>83.33</v>
      </c>
      <c r="N23" s="7">
        <f>ROUND(M23*0.4,2)</f>
        <v>33.33</v>
      </c>
      <c r="O23" s="7">
        <f>L23+N23</f>
        <v>66.69</v>
      </c>
      <c r="P23" s="7">
        <v>2</v>
      </c>
      <c r="Q23" s="11" t="s">
        <v>159</v>
      </c>
      <c r="R23" s="12"/>
    </row>
    <row r="24" spans="1:18" ht="21" customHeight="1">
      <c r="A24" s="4">
        <v>21</v>
      </c>
      <c r="B24" s="4" t="s">
        <v>192</v>
      </c>
      <c r="C24" s="5" t="s">
        <v>21</v>
      </c>
      <c r="D24" s="6" t="s">
        <v>189</v>
      </c>
      <c r="E24" s="6" t="s">
        <v>190</v>
      </c>
      <c r="F24" s="4">
        <v>61.5</v>
      </c>
      <c r="G24" s="4">
        <v>51.3</v>
      </c>
      <c r="H24" s="4" t="s">
        <v>0</v>
      </c>
      <c r="I24" s="7">
        <f t="shared" si="5"/>
        <v>56.4</v>
      </c>
      <c r="J24" s="7"/>
      <c r="K24" s="7">
        <f t="shared" si="6"/>
        <v>56.4</v>
      </c>
      <c r="L24" s="7">
        <f>ROUND(K24*0.6,2)</f>
        <v>33.840000000000003</v>
      </c>
      <c r="M24" s="7">
        <v>79.67</v>
      </c>
      <c r="N24" s="7">
        <f>ROUND(M24*0.4,2)</f>
        <v>31.87</v>
      </c>
      <c r="O24" s="7">
        <f>L24+N24</f>
        <v>65.710000000000008</v>
      </c>
      <c r="P24" s="7">
        <v>3</v>
      </c>
      <c r="Q24" s="11" t="s">
        <v>159</v>
      </c>
      <c r="R24" s="12"/>
    </row>
    <row r="25" spans="1:18" ht="21" customHeight="1">
      <c r="A25" s="4">
        <v>22</v>
      </c>
      <c r="B25" s="4" t="s">
        <v>193</v>
      </c>
      <c r="C25" s="5" t="s">
        <v>22</v>
      </c>
      <c r="D25" s="6" t="s">
        <v>194</v>
      </c>
      <c r="E25" s="6" t="s">
        <v>195</v>
      </c>
      <c r="F25" s="4">
        <v>69.5</v>
      </c>
      <c r="G25" s="4">
        <v>63.8</v>
      </c>
      <c r="H25" s="4" t="s">
        <v>0</v>
      </c>
      <c r="I25" s="7">
        <f t="shared" si="5"/>
        <v>66.650000000000006</v>
      </c>
      <c r="J25" s="7"/>
      <c r="K25" s="7">
        <f t="shared" si="6"/>
        <v>66.650000000000006</v>
      </c>
      <c r="L25" s="7">
        <f>ROUND(K25*0.6,2)</f>
        <v>39.99</v>
      </c>
      <c r="M25" s="7">
        <v>83.67</v>
      </c>
      <c r="N25" s="7">
        <f>ROUND(M25*0.4,2)</f>
        <v>33.47</v>
      </c>
      <c r="O25" s="7">
        <f>L25+N25</f>
        <v>73.460000000000008</v>
      </c>
      <c r="P25" s="7">
        <v>1</v>
      </c>
      <c r="Q25" s="11" t="s">
        <v>157</v>
      </c>
      <c r="R25" s="12"/>
    </row>
    <row r="26" spans="1:18" ht="21" customHeight="1">
      <c r="A26" s="4">
        <v>23</v>
      </c>
      <c r="B26" s="4" t="s">
        <v>196</v>
      </c>
      <c r="C26" s="5" t="s">
        <v>23</v>
      </c>
      <c r="D26" s="6" t="s">
        <v>194</v>
      </c>
      <c r="E26" s="6" t="s">
        <v>195</v>
      </c>
      <c r="F26" s="4">
        <v>71.3</v>
      </c>
      <c r="G26" s="4">
        <v>63.3</v>
      </c>
      <c r="H26" s="4" t="s">
        <v>0</v>
      </c>
      <c r="I26" s="7">
        <f t="shared" si="5"/>
        <v>67.3</v>
      </c>
      <c r="J26" s="7"/>
      <c r="K26" s="7">
        <f t="shared" si="6"/>
        <v>67.3</v>
      </c>
      <c r="L26" s="7">
        <f>ROUND(K26*0.6,2)</f>
        <v>40.380000000000003</v>
      </c>
      <c r="M26" s="7">
        <v>80</v>
      </c>
      <c r="N26" s="7">
        <f>ROUND(M26*0.4,2)</f>
        <v>32</v>
      </c>
      <c r="O26" s="7">
        <f>L26+N26</f>
        <v>72.38</v>
      </c>
      <c r="P26" s="7">
        <v>2</v>
      </c>
      <c r="Q26" s="11" t="s">
        <v>159</v>
      </c>
      <c r="R26" s="12"/>
    </row>
    <row r="27" spans="1:18" ht="21" customHeight="1">
      <c r="A27" s="4">
        <v>24</v>
      </c>
      <c r="B27" s="4" t="s">
        <v>197</v>
      </c>
      <c r="C27" s="5" t="s">
        <v>24</v>
      </c>
      <c r="D27" s="6" t="s">
        <v>194</v>
      </c>
      <c r="E27" s="6" t="s">
        <v>195</v>
      </c>
      <c r="F27" s="4">
        <v>65.900000000000006</v>
      </c>
      <c r="G27" s="4">
        <v>66.5</v>
      </c>
      <c r="H27" s="4" t="s">
        <v>0</v>
      </c>
      <c r="I27" s="7">
        <f t="shared" si="5"/>
        <v>66.2</v>
      </c>
      <c r="J27" s="7"/>
      <c r="K27" s="7">
        <f t="shared" si="6"/>
        <v>66.2</v>
      </c>
      <c r="L27" s="7">
        <f t="shared" si="0"/>
        <v>39.72</v>
      </c>
      <c r="M27" s="7">
        <v>-1</v>
      </c>
      <c r="N27" s="7">
        <v>-1</v>
      </c>
      <c r="O27" s="7">
        <v>-1</v>
      </c>
      <c r="P27" s="7"/>
      <c r="Q27" s="11" t="s">
        <v>187</v>
      </c>
      <c r="R27" s="12"/>
    </row>
    <row r="28" spans="1:18" ht="21" customHeight="1">
      <c r="A28" s="4">
        <v>25</v>
      </c>
      <c r="B28" s="4" t="s">
        <v>198</v>
      </c>
      <c r="C28" s="5" t="s">
        <v>25</v>
      </c>
      <c r="D28" s="6" t="s">
        <v>199</v>
      </c>
      <c r="E28" s="6" t="s">
        <v>200</v>
      </c>
      <c r="F28" s="4">
        <v>68.7</v>
      </c>
      <c r="G28" s="4">
        <v>60.7</v>
      </c>
      <c r="H28" s="4" t="s">
        <v>0</v>
      </c>
      <c r="I28" s="7">
        <f t="shared" ref="I28" si="7">F28*0.5+G28*0.5</f>
        <v>64.7</v>
      </c>
      <c r="J28" s="7"/>
      <c r="K28" s="7">
        <f t="shared" ref="K28" si="8">I28+J28</f>
        <v>64.7</v>
      </c>
      <c r="L28" s="7">
        <f t="shared" si="0"/>
        <v>38.82</v>
      </c>
      <c r="M28" s="7">
        <v>82.33</v>
      </c>
      <c r="N28" s="7">
        <f t="shared" si="1"/>
        <v>32.93</v>
      </c>
      <c r="O28" s="7">
        <f t="shared" si="2"/>
        <v>71.75</v>
      </c>
      <c r="P28" s="7">
        <v>1</v>
      </c>
      <c r="Q28" s="11" t="s">
        <v>157</v>
      </c>
      <c r="R28" s="12"/>
    </row>
    <row r="29" spans="1:18" ht="21" customHeight="1">
      <c r="A29" s="4">
        <v>26</v>
      </c>
      <c r="B29" s="4" t="s">
        <v>201</v>
      </c>
      <c r="C29" s="5" t="s">
        <v>26</v>
      </c>
      <c r="D29" s="6" t="s">
        <v>199</v>
      </c>
      <c r="E29" s="6" t="s">
        <v>200</v>
      </c>
      <c r="F29" s="4">
        <v>67.7</v>
      </c>
      <c r="G29" s="4">
        <v>56.4</v>
      </c>
      <c r="H29" s="4" t="s">
        <v>0</v>
      </c>
      <c r="I29" s="7">
        <f>F29*0.5+G29*0.5</f>
        <v>62.05</v>
      </c>
      <c r="J29" s="7"/>
      <c r="K29" s="7">
        <f>I29+J29</f>
        <v>62.05</v>
      </c>
      <c r="L29" s="7">
        <f>ROUND(K29*0.6,2)</f>
        <v>37.229999999999997</v>
      </c>
      <c r="M29" s="7">
        <v>84.67</v>
      </c>
      <c r="N29" s="7">
        <f>ROUND(M29*0.4,2)</f>
        <v>33.869999999999997</v>
      </c>
      <c r="O29" s="7">
        <f>L29+N29</f>
        <v>71.099999999999994</v>
      </c>
      <c r="P29" s="7">
        <v>2</v>
      </c>
      <c r="Q29" s="11" t="s">
        <v>159</v>
      </c>
      <c r="R29" s="12"/>
    </row>
    <row r="30" spans="1:18" ht="21" customHeight="1">
      <c r="A30" s="4">
        <v>27</v>
      </c>
      <c r="B30" s="4" t="s">
        <v>202</v>
      </c>
      <c r="C30" s="5" t="s">
        <v>27</v>
      </c>
      <c r="D30" s="6" t="s">
        <v>199</v>
      </c>
      <c r="E30" s="6" t="s">
        <v>200</v>
      </c>
      <c r="F30" s="4">
        <v>64.400000000000006</v>
      </c>
      <c r="G30" s="4">
        <v>60.1</v>
      </c>
      <c r="H30" s="4" t="s">
        <v>0</v>
      </c>
      <c r="I30" s="7">
        <f>F30*0.5+G30*0.5</f>
        <v>62.25</v>
      </c>
      <c r="J30" s="7"/>
      <c r="K30" s="7">
        <f>I30+J30</f>
        <v>62.25</v>
      </c>
      <c r="L30" s="7">
        <f>ROUND(K30*0.6,2)</f>
        <v>37.35</v>
      </c>
      <c r="M30" s="7">
        <v>82.33</v>
      </c>
      <c r="N30" s="7">
        <f>ROUND(M30*0.4,2)</f>
        <v>32.93</v>
      </c>
      <c r="O30" s="7">
        <f>L30+N30</f>
        <v>70.28</v>
      </c>
      <c r="P30" s="7">
        <v>3</v>
      </c>
      <c r="Q30" s="11" t="s">
        <v>159</v>
      </c>
      <c r="R30" s="12"/>
    </row>
    <row r="31" spans="1:18" ht="21" customHeight="1">
      <c r="A31" s="4">
        <v>28</v>
      </c>
      <c r="B31" s="7" t="s">
        <v>203</v>
      </c>
      <c r="C31" s="9" t="s">
        <v>28</v>
      </c>
      <c r="D31" s="10" t="s">
        <v>204</v>
      </c>
      <c r="E31" s="10" t="s">
        <v>205</v>
      </c>
      <c r="F31" s="7">
        <v>55.1</v>
      </c>
      <c r="G31" s="7">
        <v>60.3</v>
      </c>
      <c r="H31" s="7" t="s">
        <v>0</v>
      </c>
      <c r="I31" s="7">
        <f>F31*0.5+G31*0.5</f>
        <v>57.7</v>
      </c>
      <c r="J31" s="7">
        <v>4</v>
      </c>
      <c r="K31" s="7">
        <f>I31+J31</f>
        <v>61.7</v>
      </c>
      <c r="L31" s="7">
        <f>ROUND(K31*0.6,2)</f>
        <v>37.020000000000003</v>
      </c>
      <c r="M31" s="7">
        <v>85.67</v>
      </c>
      <c r="N31" s="7">
        <f>ROUND(M31*0.4,2)</f>
        <v>34.270000000000003</v>
      </c>
      <c r="O31" s="7">
        <f>L31+N31</f>
        <v>71.290000000000006</v>
      </c>
      <c r="P31" s="7">
        <v>1</v>
      </c>
      <c r="Q31" s="11" t="s">
        <v>157</v>
      </c>
      <c r="R31" s="12"/>
    </row>
    <row r="32" spans="1:18" ht="21" customHeight="1">
      <c r="A32" s="4">
        <v>29</v>
      </c>
      <c r="B32" s="4" t="s">
        <v>206</v>
      </c>
      <c r="C32" s="5" t="s">
        <v>29</v>
      </c>
      <c r="D32" s="6" t="s">
        <v>204</v>
      </c>
      <c r="E32" s="6" t="s">
        <v>205</v>
      </c>
      <c r="F32" s="4">
        <v>57.6</v>
      </c>
      <c r="G32" s="4">
        <v>66.400000000000006</v>
      </c>
      <c r="H32" s="4" t="s">
        <v>0</v>
      </c>
      <c r="I32" s="7">
        <f>F32*0.5+G32*0.5</f>
        <v>62</v>
      </c>
      <c r="J32" s="7"/>
      <c r="K32" s="7">
        <f>I32+J32</f>
        <v>62</v>
      </c>
      <c r="L32" s="7">
        <f>ROUND(K32*0.6,2)</f>
        <v>37.200000000000003</v>
      </c>
      <c r="M32" s="7">
        <v>82.33</v>
      </c>
      <c r="N32" s="7">
        <f>ROUND(M32*0.4,2)</f>
        <v>32.93</v>
      </c>
      <c r="O32" s="7">
        <f>L32+N32</f>
        <v>70.13</v>
      </c>
      <c r="P32" s="7">
        <v>2</v>
      </c>
      <c r="Q32" s="11" t="s">
        <v>159</v>
      </c>
      <c r="R32" s="12"/>
    </row>
    <row r="33" spans="1:18" ht="21" customHeight="1">
      <c r="A33" s="4">
        <v>30</v>
      </c>
      <c r="B33" s="4" t="s">
        <v>207</v>
      </c>
      <c r="C33" s="5" t="s">
        <v>30</v>
      </c>
      <c r="D33" s="6" t="s">
        <v>204</v>
      </c>
      <c r="E33" s="6" t="s">
        <v>205</v>
      </c>
      <c r="F33" s="4">
        <v>67.400000000000006</v>
      </c>
      <c r="G33" s="4">
        <v>55.8</v>
      </c>
      <c r="H33" s="4" t="s">
        <v>0</v>
      </c>
      <c r="I33" s="7">
        <f t="shared" ref="I33:I36" si="9">F33*0.5+G33*0.5</f>
        <v>61.6</v>
      </c>
      <c r="J33" s="7"/>
      <c r="K33" s="7">
        <f t="shared" ref="K33:K36" si="10">I33+J33</f>
        <v>61.6</v>
      </c>
      <c r="L33" s="7">
        <f t="shared" si="0"/>
        <v>36.96</v>
      </c>
      <c r="M33" s="7">
        <v>82.33</v>
      </c>
      <c r="N33" s="7">
        <f t="shared" si="1"/>
        <v>32.93</v>
      </c>
      <c r="O33" s="7">
        <f t="shared" si="2"/>
        <v>69.89</v>
      </c>
      <c r="P33" s="7">
        <v>3</v>
      </c>
      <c r="Q33" s="11" t="s">
        <v>159</v>
      </c>
      <c r="R33" s="12"/>
    </row>
    <row r="34" spans="1:18" ht="21" customHeight="1">
      <c r="A34" s="4">
        <v>31</v>
      </c>
      <c r="B34" s="4" t="s">
        <v>208</v>
      </c>
      <c r="C34" s="5" t="s">
        <v>31</v>
      </c>
      <c r="D34" s="6" t="s">
        <v>209</v>
      </c>
      <c r="E34" s="6" t="s">
        <v>210</v>
      </c>
      <c r="F34" s="4">
        <v>64.3</v>
      </c>
      <c r="G34" s="4">
        <v>62.1</v>
      </c>
      <c r="H34" s="4" t="s">
        <v>0</v>
      </c>
      <c r="I34" s="7">
        <f t="shared" si="9"/>
        <v>63.2</v>
      </c>
      <c r="J34" s="7"/>
      <c r="K34" s="7">
        <f t="shared" si="10"/>
        <v>63.2</v>
      </c>
      <c r="L34" s="7">
        <f t="shared" si="0"/>
        <v>37.92</v>
      </c>
      <c r="M34" s="7">
        <v>82.67</v>
      </c>
      <c r="N34" s="7">
        <f t="shared" si="1"/>
        <v>33.07</v>
      </c>
      <c r="O34" s="7">
        <f t="shared" si="2"/>
        <v>70.990000000000009</v>
      </c>
      <c r="P34" s="7">
        <v>1</v>
      </c>
      <c r="Q34" s="11" t="s">
        <v>157</v>
      </c>
      <c r="R34" s="12"/>
    </row>
    <row r="35" spans="1:18" ht="21" customHeight="1">
      <c r="A35" s="4">
        <v>32</v>
      </c>
      <c r="B35" s="4" t="s">
        <v>211</v>
      </c>
      <c r="C35" s="5" t="s">
        <v>32</v>
      </c>
      <c r="D35" s="6" t="s">
        <v>209</v>
      </c>
      <c r="E35" s="6" t="s">
        <v>210</v>
      </c>
      <c r="F35" s="4">
        <v>63.8</v>
      </c>
      <c r="G35" s="4">
        <v>61.7</v>
      </c>
      <c r="H35" s="4" t="s">
        <v>0</v>
      </c>
      <c r="I35" s="7">
        <f t="shared" si="9"/>
        <v>62.75</v>
      </c>
      <c r="J35" s="7"/>
      <c r="K35" s="7">
        <f t="shared" si="10"/>
        <v>62.75</v>
      </c>
      <c r="L35" s="7">
        <f t="shared" si="0"/>
        <v>37.65</v>
      </c>
      <c r="M35" s="7">
        <v>82.33</v>
      </c>
      <c r="N35" s="7">
        <f t="shared" si="1"/>
        <v>32.93</v>
      </c>
      <c r="O35" s="7">
        <f t="shared" si="2"/>
        <v>70.58</v>
      </c>
      <c r="P35" s="7">
        <v>2</v>
      </c>
      <c r="Q35" s="11" t="s">
        <v>159</v>
      </c>
      <c r="R35" s="12"/>
    </row>
    <row r="36" spans="1:18" ht="21" customHeight="1">
      <c r="A36" s="4">
        <v>33</v>
      </c>
      <c r="B36" s="4" t="s">
        <v>212</v>
      </c>
      <c r="C36" s="5" t="s">
        <v>33</v>
      </c>
      <c r="D36" s="6" t="s">
        <v>209</v>
      </c>
      <c r="E36" s="6" t="s">
        <v>210</v>
      </c>
      <c r="F36" s="4">
        <v>60.5</v>
      </c>
      <c r="G36" s="4">
        <v>62</v>
      </c>
      <c r="H36" s="4" t="s">
        <v>0</v>
      </c>
      <c r="I36" s="7">
        <f t="shared" si="9"/>
        <v>61.25</v>
      </c>
      <c r="J36" s="7"/>
      <c r="K36" s="7">
        <f t="shared" si="10"/>
        <v>61.25</v>
      </c>
      <c r="L36" s="7">
        <f t="shared" si="0"/>
        <v>36.75</v>
      </c>
      <c r="M36" s="7">
        <v>82.67</v>
      </c>
      <c r="N36" s="7">
        <f t="shared" si="1"/>
        <v>33.07</v>
      </c>
      <c r="O36" s="7">
        <f t="shared" si="2"/>
        <v>69.819999999999993</v>
      </c>
      <c r="P36" s="7">
        <v>3</v>
      </c>
      <c r="Q36" s="11" t="s">
        <v>159</v>
      </c>
      <c r="R36" s="12"/>
    </row>
    <row r="37" spans="1:18" ht="21" customHeight="1">
      <c r="A37" s="4">
        <v>34</v>
      </c>
      <c r="B37" s="7" t="s">
        <v>213</v>
      </c>
      <c r="C37" s="9" t="s">
        <v>34</v>
      </c>
      <c r="D37" s="10" t="s">
        <v>214</v>
      </c>
      <c r="E37" s="10" t="s">
        <v>215</v>
      </c>
      <c r="F37" s="7">
        <v>65.900000000000006</v>
      </c>
      <c r="G37" s="7">
        <v>54.6</v>
      </c>
      <c r="H37" s="7" t="s">
        <v>0</v>
      </c>
      <c r="I37" s="7">
        <f t="shared" ref="I37:I42" si="11">F37*0.5+G37*0.5</f>
        <v>60.25</v>
      </c>
      <c r="J37" s="7">
        <v>4</v>
      </c>
      <c r="K37" s="7">
        <f t="shared" ref="K37:K42" si="12">I37+J37</f>
        <v>64.25</v>
      </c>
      <c r="L37" s="7">
        <f t="shared" ref="L37:L68" si="13">ROUND(K37*0.6,2)</f>
        <v>38.549999999999997</v>
      </c>
      <c r="M37" s="7">
        <v>83.67</v>
      </c>
      <c r="N37" s="7">
        <f t="shared" ref="N37:N68" si="14">ROUND(M37*0.4,2)</f>
        <v>33.47</v>
      </c>
      <c r="O37" s="7">
        <f t="shared" ref="O37:O68" si="15">L37+N37</f>
        <v>72.02</v>
      </c>
      <c r="P37" s="7">
        <v>1</v>
      </c>
      <c r="Q37" s="11" t="s">
        <v>157</v>
      </c>
      <c r="R37" s="12"/>
    </row>
    <row r="38" spans="1:18" ht="21" customHeight="1">
      <c r="A38" s="4">
        <v>35</v>
      </c>
      <c r="B38" s="4" t="s">
        <v>216</v>
      </c>
      <c r="C38" s="5" t="s">
        <v>35</v>
      </c>
      <c r="D38" s="6" t="s">
        <v>214</v>
      </c>
      <c r="E38" s="6" t="s">
        <v>215</v>
      </c>
      <c r="F38" s="4">
        <v>63.4</v>
      </c>
      <c r="G38" s="4">
        <v>61.9</v>
      </c>
      <c r="H38" s="4" t="s">
        <v>0</v>
      </c>
      <c r="I38" s="7">
        <f t="shared" si="11"/>
        <v>62.65</v>
      </c>
      <c r="J38" s="7"/>
      <c r="K38" s="7">
        <f t="shared" si="12"/>
        <v>62.65</v>
      </c>
      <c r="L38" s="7">
        <f t="shared" si="13"/>
        <v>37.590000000000003</v>
      </c>
      <c r="M38" s="7">
        <v>85.67</v>
      </c>
      <c r="N38" s="7">
        <f t="shared" si="14"/>
        <v>34.270000000000003</v>
      </c>
      <c r="O38" s="7">
        <f t="shared" si="15"/>
        <v>71.860000000000014</v>
      </c>
      <c r="P38" s="7">
        <v>2</v>
      </c>
      <c r="Q38" s="11" t="s">
        <v>159</v>
      </c>
      <c r="R38" s="12"/>
    </row>
    <row r="39" spans="1:18" ht="21" customHeight="1">
      <c r="A39" s="4">
        <v>36</v>
      </c>
      <c r="B39" s="7" t="s">
        <v>217</v>
      </c>
      <c r="C39" s="9" t="s">
        <v>36</v>
      </c>
      <c r="D39" s="10" t="s">
        <v>214</v>
      </c>
      <c r="E39" s="10" t="s">
        <v>215</v>
      </c>
      <c r="F39" s="7">
        <v>59.5</v>
      </c>
      <c r="G39" s="7">
        <v>55.5</v>
      </c>
      <c r="H39" s="7" t="s">
        <v>0</v>
      </c>
      <c r="I39" s="7">
        <f t="shared" si="11"/>
        <v>57.5</v>
      </c>
      <c r="J39" s="7">
        <v>4</v>
      </c>
      <c r="K39" s="7">
        <f t="shared" si="12"/>
        <v>61.5</v>
      </c>
      <c r="L39" s="7">
        <f t="shared" si="13"/>
        <v>36.9</v>
      </c>
      <c r="M39" s="7">
        <v>81.67</v>
      </c>
      <c r="N39" s="7">
        <f t="shared" si="14"/>
        <v>32.67</v>
      </c>
      <c r="O39" s="7">
        <f t="shared" si="15"/>
        <v>69.569999999999993</v>
      </c>
      <c r="P39" s="7">
        <v>3</v>
      </c>
      <c r="Q39" s="11" t="s">
        <v>159</v>
      </c>
      <c r="R39" s="12"/>
    </row>
    <row r="40" spans="1:18" ht="21" customHeight="1">
      <c r="A40" s="4">
        <v>37</v>
      </c>
      <c r="B40" s="7" t="s">
        <v>218</v>
      </c>
      <c r="C40" s="9" t="s">
        <v>37</v>
      </c>
      <c r="D40" s="10" t="s">
        <v>219</v>
      </c>
      <c r="E40" s="10" t="s">
        <v>220</v>
      </c>
      <c r="F40" s="7">
        <v>57.7</v>
      </c>
      <c r="G40" s="7">
        <v>59.5</v>
      </c>
      <c r="H40" s="7" t="s">
        <v>0</v>
      </c>
      <c r="I40" s="7">
        <f>F40*0.5+G40*0.5</f>
        <v>58.6</v>
      </c>
      <c r="J40" s="7">
        <v>6</v>
      </c>
      <c r="K40" s="7">
        <f>I40+J40</f>
        <v>64.599999999999994</v>
      </c>
      <c r="L40" s="7">
        <f>ROUND(K40*0.6,2)</f>
        <v>38.76</v>
      </c>
      <c r="M40" s="7">
        <v>86</v>
      </c>
      <c r="N40" s="7">
        <f>ROUND(M40*0.4,2)</f>
        <v>34.4</v>
      </c>
      <c r="O40" s="7">
        <f>L40+N40</f>
        <v>73.16</v>
      </c>
      <c r="P40" s="7">
        <v>1</v>
      </c>
      <c r="Q40" s="11" t="s">
        <v>157</v>
      </c>
      <c r="R40" s="12"/>
    </row>
    <row r="41" spans="1:18" ht="21" customHeight="1">
      <c r="A41" s="4">
        <v>38</v>
      </c>
      <c r="B41" s="4" t="s">
        <v>221</v>
      </c>
      <c r="C41" s="5" t="s">
        <v>38</v>
      </c>
      <c r="D41" s="6" t="s">
        <v>219</v>
      </c>
      <c r="E41" s="6" t="s">
        <v>220</v>
      </c>
      <c r="F41" s="4">
        <v>65.599999999999994</v>
      </c>
      <c r="G41" s="4">
        <v>63.6</v>
      </c>
      <c r="H41" s="4" t="s">
        <v>0</v>
      </c>
      <c r="I41" s="7">
        <f>F41*0.5+G41*0.5</f>
        <v>64.599999999999994</v>
      </c>
      <c r="J41" s="7"/>
      <c r="K41" s="7">
        <f>I41+J41</f>
        <v>64.599999999999994</v>
      </c>
      <c r="L41" s="7">
        <f>ROUND(K41*0.6,2)</f>
        <v>38.76</v>
      </c>
      <c r="M41" s="7">
        <v>82.67</v>
      </c>
      <c r="N41" s="7">
        <f>ROUND(M41*0.4,2)</f>
        <v>33.07</v>
      </c>
      <c r="O41" s="7">
        <f>L41+N41</f>
        <v>71.83</v>
      </c>
      <c r="P41" s="7">
        <v>2</v>
      </c>
      <c r="Q41" s="11" t="s">
        <v>159</v>
      </c>
      <c r="R41" s="12"/>
    </row>
    <row r="42" spans="1:18" ht="21" customHeight="1">
      <c r="A42" s="4">
        <v>39</v>
      </c>
      <c r="B42" s="4" t="s">
        <v>222</v>
      </c>
      <c r="C42" s="5" t="s">
        <v>39</v>
      </c>
      <c r="D42" s="6" t="s">
        <v>219</v>
      </c>
      <c r="E42" s="6" t="s">
        <v>220</v>
      </c>
      <c r="F42" s="4">
        <v>69.900000000000006</v>
      </c>
      <c r="G42" s="4">
        <v>54.5</v>
      </c>
      <c r="H42" s="4" t="s">
        <v>0</v>
      </c>
      <c r="I42" s="7">
        <f t="shared" si="11"/>
        <v>62.2</v>
      </c>
      <c r="J42" s="7"/>
      <c r="K42" s="7">
        <f t="shared" si="12"/>
        <v>62.2</v>
      </c>
      <c r="L42" s="7">
        <f t="shared" si="13"/>
        <v>37.32</v>
      </c>
      <c r="M42" s="7">
        <v>76.67</v>
      </c>
      <c r="N42" s="7">
        <f t="shared" si="14"/>
        <v>30.67</v>
      </c>
      <c r="O42" s="7">
        <f t="shared" si="15"/>
        <v>67.990000000000009</v>
      </c>
      <c r="P42" s="7">
        <v>3</v>
      </c>
      <c r="Q42" s="11" t="s">
        <v>159</v>
      </c>
      <c r="R42" s="12"/>
    </row>
    <row r="43" spans="1:18" ht="21" customHeight="1">
      <c r="A43" s="4">
        <v>40</v>
      </c>
      <c r="B43" s="4" t="s">
        <v>223</v>
      </c>
      <c r="C43" s="5" t="s">
        <v>40</v>
      </c>
      <c r="D43" s="6" t="s">
        <v>224</v>
      </c>
      <c r="E43" s="6" t="s">
        <v>225</v>
      </c>
      <c r="F43" s="4">
        <v>66.8</v>
      </c>
      <c r="G43" s="4">
        <v>64.8</v>
      </c>
      <c r="H43" s="4" t="s">
        <v>0</v>
      </c>
      <c r="I43" s="7">
        <f>F43*0.5+G43*0.5</f>
        <v>65.8</v>
      </c>
      <c r="J43" s="7"/>
      <c r="K43" s="7">
        <f>I43+J43</f>
        <v>65.8</v>
      </c>
      <c r="L43" s="7">
        <f>ROUND(K43*0.6,2)</f>
        <v>39.479999999999997</v>
      </c>
      <c r="M43" s="7">
        <v>84.67</v>
      </c>
      <c r="N43" s="7">
        <f>ROUND(M43*0.4,2)</f>
        <v>33.869999999999997</v>
      </c>
      <c r="O43" s="7">
        <f>L43+N43</f>
        <v>73.349999999999994</v>
      </c>
      <c r="P43" s="7">
        <v>1</v>
      </c>
      <c r="Q43" s="11" t="s">
        <v>157</v>
      </c>
      <c r="R43" s="12"/>
    </row>
    <row r="44" spans="1:18" ht="21" customHeight="1">
      <c r="A44" s="4">
        <v>41</v>
      </c>
      <c r="B44" s="4" t="s">
        <v>226</v>
      </c>
      <c r="C44" s="5" t="s">
        <v>41</v>
      </c>
      <c r="D44" s="6" t="s">
        <v>224</v>
      </c>
      <c r="E44" s="6" t="s">
        <v>225</v>
      </c>
      <c r="F44" s="4">
        <v>68.3</v>
      </c>
      <c r="G44" s="4">
        <v>66.599999999999994</v>
      </c>
      <c r="H44" s="4" t="s">
        <v>0</v>
      </c>
      <c r="I44" s="7">
        <f>F44*0.5+G44*0.5</f>
        <v>67.449999999999989</v>
      </c>
      <c r="J44" s="7"/>
      <c r="K44" s="7">
        <f>I44+J44</f>
        <v>67.449999999999989</v>
      </c>
      <c r="L44" s="7">
        <f>ROUND(K44*0.6,2)</f>
        <v>40.47</v>
      </c>
      <c r="M44" s="7">
        <v>81.33</v>
      </c>
      <c r="N44" s="7">
        <f>ROUND(M44*0.4,2)</f>
        <v>32.53</v>
      </c>
      <c r="O44" s="7">
        <f>L44+N44</f>
        <v>73</v>
      </c>
      <c r="P44" s="7">
        <v>2</v>
      </c>
      <c r="Q44" s="11" t="s">
        <v>159</v>
      </c>
      <c r="R44" s="12"/>
    </row>
    <row r="45" spans="1:18" ht="21" customHeight="1">
      <c r="A45" s="4">
        <v>42</v>
      </c>
      <c r="B45" s="4" t="s">
        <v>227</v>
      </c>
      <c r="C45" s="5" t="s">
        <v>42</v>
      </c>
      <c r="D45" s="6" t="s">
        <v>224</v>
      </c>
      <c r="E45" s="6" t="s">
        <v>225</v>
      </c>
      <c r="F45" s="4">
        <v>58.4</v>
      </c>
      <c r="G45" s="4">
        <v>69.5</v>
      </c>
      <c r="H45" s="4" t="s">
        <v>0</v>
      </c>
      <c r="I45" s="7">
        <f t="shared" ref="I45" si="16">F45*0.5+G45*0.5</f>
        <v>63.95</v>
      </c>
      <c r="J45" s="7"/>
      <c r="K45" s="7">
        <f t="shared" ref="K45" si="17">I45+J45</f>
        <v>63.95</v>
      </c>
      <c r="L45" s="7">
        <f t="shared" si="13"/>
        <v>38.369999999999997</v>
      </c>
      <c r="M45" s="7">
        <v>82</v>
      </c>
      <c r="N45" s="7">
        <f t="shared" si="14"/>
        <v>32.799999999999997</v>
      </c>
      <c r="O45" s="7">
        <f t="shared" si="15"/>
        <v>71.169999999999987</v>
      </c>
      <c r="P45" s="7">
        <v>3</v>
      </c>
      <c r="Q45" s="11" t="s">
        <v>159</v>
      </c>
      <c r="R45" s="12"/>
    </row>
    <row r="46" spans="1:18" ht="21" customHeight="1">
      <c r="A46" s="4">
        <v>43</v>
      </c>
      <c r="B46" s="4" t="s">
        <v>228</v>
      </c>
      <c r="C46" s="5" t="s">
        <v>43</v>
      </c>
      <c r="D46" s="6" t="s">
        <v>229</v>
      </c>
      <c r="E46" s="6" t="s">
        <v>230</v>
      </c>
      <c r="F46" s="4">
        <v>72.400000000000006</v>
      </c>
      <c r="G46" s="4">
        <v>55.9</v>
      </c>
      <c r="H46" s="4" t="s">
        <v>0</v>
      </c>
      <c r="I46" s="7">
        <f t="shared" ref="I46" si="18">F46*0.5+G46*0.5</f>
        <v>64.150000000000006</v>
      </c>
      <c r="J46" s="7"/>
      <c r="K46" s="7">
        <f t="shared" ref="K46" si="19">I46+J46</f>
        <v>64.150000000000006</v>
      </c>
      <c r="L46" s="7">
        <f t="shared" si="13"/>
        <v>38.49</v>
      </c>
      <c r="M46" s="7">
        <v>83.67</v>
      </c>
      <c r="N46" s="7">
        <f t="shared" si="14"/>
        <v>33.47</v>
      </c>
      <c r="O46" s="7">
        <f t="shared" si="15"/>
        <v>71.960000000000008</v>
      </c>
      <c r="P46" s="7">
        <v>1</v>
      </c>
      <c r="Q46" s="11" t="s">
        <v>157</v>
      </c>
      <c r="R46" s="12"/>
    </row>
    <row r="47" spans="1:18" ht="21" customHeight="1">
      <c r="A47" s="4">
        <v>44</v>
      </c>
      <c r="B47" s="7" t="s">
        <v>231</v>
      </c>
      <c r="C47" s="9" t="s">
        <v>44</v>
      </c>
      <c r="D47" s="10" t="s">
        <v>229</v>
      </c>
      <c r="E47" s="10" t="s">
        <v>230</v>
      </c>
      <c r="F47" s="7">
        <v>61.1</v>
      </c>
      <c r="G47" s="7">
        <v>51.3</v>
      </c>
      <c r="H47" s="7" t="s">
        <v>0</v>
      </c>
      <c r="I47" s="7">
        <f>F47*0.5+G47*0.5</f>
        <v>56.2</v>
      </c>
      <c r="J47" s="7">
        <v>6</v>
      </c>
      <c r="K47" s="7">
        <f>I47+J47</f>
        <v>62.2</v>
      </c>
      <c r="L47" s="7">
        <f>ROUND(K47*0.6,2)</f>
        <v>37.32</v>
      </c>
      <c r="M47" s="7">
        <v>81.67</v>
      </c>
      <c r="N47" s="7">
        <f>ROUND(M47*0.4,2)</f>
        <v>32.67</v>
      </c>
      <c r="O47" s="7">
        <f>L47+N47</f>
        <v>69.990000000000009</v>
      </c>
      <c r="P47" s="7">
        <v>2</v>
      </c>
      <c r="Q47" s="11" t="s">
        <v>159</v>
      </c>
      <c r="R47" s="12"/>
    </row>
    <row r="48" spans="1:18" ht="21" customHeight="1">
      <c r="A48" s="4">
        <v>45</v>
      </c>
      <c r="B48" s="7" t="s">
        <v>232</v>
      </c>
      <c r="C48" s="9" t="s">
        <v>45</v>
      </c>
      <c r="D48" s="10" t="s">
        <v>229</v>
      </c>
      <c r="E48" s="10" t="s">
        <v>230</v>
      </c>
      <c r="F48" s="7">
        <v>59.1</v>
      </c>
      <c r="G48" s="7">
        <v>57.3</v>
      </c>
      <c r="H48" s="7" t="s">
        <v>0</v>
      </c>
      <c r="I48" s="7">
        <f>F48*0.5+G48*0.5</f>
        <v>58.2</v>
      </c>
      <c r="J48" s="7">
        <v>4</v>
      </c>
      <c r="K48" s="7">
        <f>I48+J48</f>
        <v>62.2</v>
      </c>
      <c r="L48" s="7">
        <f>ROUND(K48*0.6,2)</f>
        <v>37.32</v>
      </c>
      <c r="M48" s="7">
        <v>81</v>
      </c>
      <c r="N48" s="7">
        <f>ROUND(M48*0.4,2)</f>
        <v>32.4</v>
      </c>
      <c r="O48" s="7">
        <f>L48+N48</f>
        <v>69.72</v>
      </c>
      <c r="P48" s="7">
        <v>3</v>
      </c>
      <c r="Q48" s="11" t="s">
        <v>159</v>
      </c>
      <c r="R48" s="12"/>
    </row>
    <row r="49" spans="1:18" ht="21" customHeight="1">
      <c r="A49" s="4">
        <v>46</v>
      </c>
      <c r="B49" s="4" t="s">
        <v>233</v>
      </c>
      <c r="C49" s="5" t="s">
        <v>46</v>
      </c>
      <c r="D49" s="6" t="s">
        <v>234</v>
      </c>
      <c r="E49" s="6" t="s">
        <v>235</v>
      </c>
      <c r="F49" s="4">
        <v>67.3</v>
      </c>
      <c r="G49" s="4">
        <v>61.9</v>
      </c>
      <c r="H49" s="4" t="s">
        <v>0</v>
      </c>
      <c r="I49" s="7">
        <f>F49*0.5+G49*0.5</f>
        <v>64.599999999999994</v>
      </c>
      <c r="J49" s="7"/>
      <c r="K49" s="7">
        <f>I49+J49</f>
        <v>64.599999999999994</v>
      </c>
      <c r="L49" s="7">
        <f>ROUND(K49*0.6,2)</f>
        <v>38.76</v>
      </c>
      <c r="M49" s="7">
        <v>85</v>
      </c>
      <c r="N49" s="7">
        <f>ROUND(M49*0.4,2)</f>
        <v>34</v>
      </c>
      <c r="O49" s="7">
        <f>L49+N49</f>
        <v>72.759999999999991</v>
      </c>
      <c r="P49" s="7">
        <v>1</v>
      </c>
      <c r="Q49" s="11" t="s">
        <v>157</v>
      </c>
      <c r="R49" s="12"/>
    </row>
    <row r="50" spans="1:18" ht="21" customHeight="1">
      <c r="A50" s="4">
        <v>47</v>
      </c>
      <c r="B50" s="4" t="s">
        <v>236</v>
      </c>
      <c r="C50" s="5" t="s">
        <v>47</v>
      </c>
      <c r="D50" s="6" t="s">
        <v>234</v>
      </c>
      <c r="E50" s="6" t="s">
        <v>235</v>
      </c>
      <c r="F50" s="4">
        <v>65.900000000000006</v>
      </c>
      <c r="G50" s="4">
        <v>64.599999999999994</v>
      </c>
      <c r="H50" s="4" t="s">
        <v>0</v>
      </c>
      <c r="I50" s="7">
        <f>F50*0.5+G50*0.5</f>
        <v>65.25</v>
      </c>
      <c r="J50" s="7"/>
      <c r="K50" s="7">
        <f>I50+J50</f>
        <v>65.25</v>
      </c>
      <c r="L50" s="7">
        <f>ROUND(K50*0.6,2)</f>
        <v>39.15</v>
      </c>
      <c r="M50" s="7">
        <v>80</v>
      </c>
      <c r="N50" s="7">
        <f>ROUND(M50*0.4,2)</f>
        <v>32</v>
      </c>
      <c r="O50" s="7">
        <f>L50+N50</f>
        <v>71.150000000000006</v>
      </c>
      <c r="P50" s="7">
        <v>2</v>
      </c>
      <c r="Q50" s="11" t="s">
        <v>159</v>
      </c>
      <c r="R50" s="12"/>
    </row>
    <row r="51" spans="1:18" ht="21" customHeight="1">
      <c r="A51" s="4">
        <v>48</v>
      </c>
      <c r="B51" s="4" t="s">
        <v>237</v>
      </c>
      <c r="C51" s="5" t="s">
        <v>48</v>
      </c>
      <c r="D51" s="6" t="s">
        <v>234</v>
      </c>
      <c r="E51" s="6" t="s">
        <v>235</v>
      </c>
      <c r="F51" s="4">
        <v>65.400000000000006</v>
      </c>
      <c r="G51" s="4">
        <v>58.6</v>
      </c>
      <c r="H51" s="4" t="s">
        <v>0</v>
      </c>
      <c r="I51" s="7">
        <f t="shared" ref="I51" si="20">F51*0.5+G51*0.5</f>
        <v>62</v>
      </c>
      <c r="J51" s="7"/>
      <c r="K51" s="7">
        <f t="shared" ref="K51" si="21">I51+J51</f>
        <v>62</v>
      </c>
      <c r="L51" s="7">
        <f t="shared" si="13"/>
        <v>37.200000000000003</v>
      </c>
      <c r="M51" s="7">
        <v>83.67</v>
      </c>
      <c r="N51" s="7">
        <f t="shared" si="14"/>
        <v>33.47</v>
      </c>
      <c r="O51" s="7">
        <f t="shared" si="15"/>
        <v>70.67</v>
      </c>
      <c r="P51" s="7">
        <v>3</v>
      </c>
      <c r="Q51" s="11" t="s">
        <v>159</v>
      </c>
      <c r="R51" s="12"/>
    </row>
    <row r="52" spans="1:18" ht="21" customHeight="1">
      <c r="A52" s="4">
        <v>49</v>
      </c>
      <c r="B52" s="4" t="s">
        <v>238</v>
      </c>
      <c r="C52" s="5" t="s">
        <v>49</v>
      </c>
      <c r="D52" s="6" t="s">
        <v>239</v>
      </c>
      <c r="E52" s="6" t="s">
        <v>240</v>
      </c>
      <c r="F52" s="4">
        <v>68.5</v>
      </c>
      <c r="G52" s="4">
        <v>63.5</v>
      </c>
      <c r="H52" s="4" t="s">
        <v>0</v>
      </c>
      <c r="I52" s="7">
        <f t="shared" ref="I52" si="22">F52*0.5+G52*0.5</f>
        <v>66</v>
      </c>
      <c r="J52" s="7"/>
      <c r="K52" s="7">
        <f t="shared" ref="K52" si="23">I52+J52</f>
        <v>66</v>
      </c>
      <c r="L52" s="7">
        <f t="shared" si="13"/>
        <v>39.6</v>
      </c>
      <c r="M52" s="7">
        <v>84.33</v>
      </c>
      <c r="N52" s="7">
        <f t="shared" si="14"/>
        <v>33.729999999999997</v>
      </c>
      <c r="O52" s="7">
        <f t="shared" si="15"/>
        <v>73.33</v>
      </c>
      <c r="P52" s="7">
        <v>1</v>
      </c>
      <c r="Q52" s="11" t="s">
        <v>157</v>
      </c>
      <c r="R52" s="12"/>
    </row>
    <row r="53" spans="1:18" ht="21" customHeight="1">
      <c r="A53" s="4">
        <v>50</v>
      </c>
      <c r="B53" s="4" t="s">
        <v>241</v>
      </c>
      <c r="C53" s="5" t="s">
        <v>50</v>
      </c>
      <c r="D53" s="6" t="s">
        <v>239</v>
      </c>
      <c r="E53" s="6" t="s">
        <v>240</v>
      </c>
      <c r="F53" s="4">
        <v>64.400000000000006</v>
      </c>
      <c r="G53" s="4">
        <v>59.5</v>
      </c>
      <c r="H53" s="4" t="s">
        <v>0</v>
      </c>
      <c r="I53" s="7">
        <f>F53*0.5+G53*0.5</f>
        <v>61.95</v>
      </c>
      <c r="J53" s="7"/>
      <c r="K53" s="7">
        <f>I53+J53</f>
        <v>61.95</v>
      </c>
      <c r="L53" s="7">
        <f>ROUND(K53*0.6,2)</f>
        <v>37.17</v>
      </c>
      <c r="M53" s="7">
        <v>81.67</v>
      </c>
      <c r="N53" s="7">
        <f>ROUND(M53*0.4,2)</f>
        <v>32.67</v>
      </c>
      <c r="O53" s="7">
        <f>L53+N53</f>
        <v>69.84</v>
      </c>
      <c r="P53" s="7">
        <v>2</v>
      </c>
      <c r="Q53" s="11" t="s">
        <v>159</v>
      </c>
      <c r="R53" s="12"/>
    </row>
    <row r="54" spans="1:18" ht="21" customHeight="1">
      <c r="A54" s="4">
        <v>51</v>
      </c>
      <c r="B54" s="4" t="s">
        <v>242</v>
      </c>
      <c r="C54" s="5" t="s">
        <v>51</v>
      </c>
      <c r="D54" s="6" t="s">
        <v>239</v>
      </c>
      <c r="E54" s="6" t="s">
        <v>240</v>
      </c>
      <c r="F54" s="4">
        <v>59.9</v>
      </c>
      <c r="G54" s="4">
        <v>66.2</v>
      </c>
      <c r="H54" s="4" t="s">
        <v>0</v>
      </c>
      <c r="I54" s="7">
        <f>F54*0.5+G54*0.5</f>
        <v>63.05</v>
      </c>
      <c r="J54" s="7"/>
      <c r="K54" s="7">
        <f>I54+J54</f>
        <v>63.05</v>
      </c>
      <c r="L54" s="7">
        <f>ROUND(K54*0.6,2)</f>
        <v>37.83</v>
      </c>
      <c r="M54" s="7">
        <v>-1</v>
      </c>
      <c r="N54" s="7">
        <v>-1</v>
      </c>
      <c r="O54" s="7">
        <v>-1</v>
      </c>
      <c r="P54" s="7"/>
      <c r="Q54" s="11" t="s">
        <v>170</v>
      </c>
      <c r="R54" s="12"/>
    </row>
    <row r="55" spans="1:18" ht="21" customHeight="1">
      <c r="A55" s="4">
        <v>52</v>
      </c>
      <c r="B55" s="4" t="s">
        <v>243</v>
      </c>
      <c r="C55" s="5" t="s">
        <v>52</v>
      </c>
      <c r="D55" s="6" t="s">
        <v>244</v>
      </c>
      <c r="E55" s="6" t="s">
        <v>245</v>
      </c>
      <c r="F55" s="4">
        <v>73.599999999999994</v>
      </c>
      <c r="G55" s="4">
        <v>65.099999999999994</v>
      </c>
      <c r="H55" s="4" t="s">
        <v>0</v>
      </c>
      <c r="I55" s="7">
        <f t="shared" ref="I55:I57" si="24">F55*0.5+G55*0.5</f>
        <v>69.349999999999994</v>
      </c>
      <c r="J55" s="7"/>
      <c r="K55" s="7">
        <f t="shared" ref="K55:K57" si="25">I55+J55</f>
        <v>69.349999999999994</v>
      </c>
      <c r="L55" s="7">
        <f t="shared" si="13"/>
        <v>41.61</v>
      </c>
      <c r="M55" s="7">
        <v>82.67</v>
      </c>
      <c r="N55" s="7">
        <f t="shared" si="14"/>
        <v>33.07</v>
      </c>
      <c r="O55" s="7">
        <f t="shared" si="15"/>
        <v>74.680000000000007</v>
      </c>
      <c r="P55" s="7">
        <v>1</v>
      </c>
      <c r="Q55" s="11" t="s">
        <v>157</v>
      </c>
      <c r="R55" s="12"/>
    </row>
    <row r="56" spans="1:18" ht="21" customHeight="1">
      <c r="A56" s="4">
        <v>53</v>
      </c>
      <c r="B56" s="4" t="s">
        <v>246</v>
      </c>
      <c r="C56" s="5" t="s">
        <v>53</v>
      </c>
      <c r="D56" s="6" t="s">
        <v>244</v>
      </c>
      <c r="E56" s="6" t="s">
        <v>245</v>
      </c>
      <c r="F56" s="4">
        <v>56.6</v>
      </c>
      <c r="G56" s="4">
        <v>71.7</v>
      </c>
      <c r="H56" s="4" t="s">
        <v>0</v>
      </c>
      <c r="I56" s="7">
        <f t="shared" si="24"/>
        <v>64.150000000000006</v>
      </c>
      <c r="J56" s="7"/>
      <c r="K56" s="7">
        <f t="shared" si="25"/>
        <v>64.150000000000006</v>
      </c>
      <c r="L56" s="7">
        <f t="shared" si="13"/>
        <v>38.49</v>
      </c>
      <c r="M56" s="7">
        <v>83.33</v>
      </c>
      <c r="N56" s="7">
        <f t="shared" si="14"/>
        <v>33.33</v>
      </c>
      <c r="O56" s="7">
        <f t="shared" si="15"/>
        <v>71.819999999999993</v>
      </c>
      <c r="P56" s="7">
        <v>2</v>
      </c>
      <c r="Q56" s="11" t="s">
        <v>159</v>
      </c>
      <c r="R56" s="12"/>
    </row>
    <row r="57" spans="1:18" ht="21" customHeight="1">
      <c r="A57" s="4">
        <v>54</v>
      </c>
      <c r="B57" s="4" t="s">
        <v>247</v>
      </c>
      <c r="C57" s="5" t="s">
        <v>54</v>
      </c>
      <c r="D57" s="6" t="s">
        <v>244</v>
      </c>
      <c r="E57" s="6" t="s">
        <v>245</v>
      </c>
      <c r="F57" s="4">
        <v>55.8</v>
      </c>
      <c r="G57" s="4">
        <v>71.599999999999994</v>
      </c>
      <c r="H57" s="4" t="s">
        <v>0</v>
      </c>
      <c r="I57" s="7">
        <f t="shared" si="24"/>
        <v>63.699999999999996</v>
      </c>
      <c r="J57" s="7"/>
      <c r="K57" s="7">
        <f t="shared" si="25"/>
        <v>63.699999999999996</v>
      </c>
      <c r="L57" s="7">
        <f t="shared" si="13"/>
        <v>38.22</v>
      </c>
      <c r="M57" s="7">
        <v>82.67</v>
      </c>
      <c r="N57" s="7">
        <f t="shared" si="14"/>
        <v>33.07</v>
      </c>
      <c r="O57" s="7">
        <f t="shared" si="15"/>
        <v>71.289999999999992</v>
      </c>
      <c r="P57" s="7">
        <v>3</v>
      </c>
      <c r="Q57" s="11" t="s">
        <v>159</v>
      </c>
      <c r="R57" s="12"/>
    </row>
    <row r="58" spans="1:18" ht="21" customHeight="1">
      <c r="A58" s="4">
        <v>55</v>
      </c>
      <c r="B58" s="4" t="s">
        <v>248</v>
      </c>
      <c r="C58" s="5" t="s">
        <v>55</v>
      </c>
      <c r="D58" s="6" t="s">
        <v>249</v>
      </c>
      <c r="E58" s="6" t="s">
        <v>250</v>
      </c>
      <c r="F58" s="4">
        <v>73</v>
      </c>
      <c r="G58" s="4">
        <v>56.4</v>
      </c>
      <c r="H58" s="4" t="s">
        <v>0</v>
      </c>
      <c r="I58" s="7">
        <f t="shared" ref="I58:I60" si="26">F58*0.5+G58*0.5</f>
        <v>64.7</v>
      </c>
      <c r="J58" s="7"/>
      <c r="K58" s="7">
        <f t="shared" ref="K58:K60" si="27">I58+J58</f>
        <v>64.7</v>
      </c>
      <c r="L58" s="7">
        <f t="shared" si="13"/>
        <v>38.82</v>
      </c>
      <c r="M58" s="7">
        <v>85.67</v>
      </c>
      <c r="N58" s="7">
        <f t="shared" si="14"/>
        <v>34.270000000000003</v>
      </c>
      <c r="O58" s="7">
        <f t="shared" si="15"/>
        <v>73.09</v>
      </c>
      <c r="P58" s="7">
        <v>1</v>
      </c>
      <c r="Q58" s="11" t="s">
        <v>157</v>
      </c>
      <c r="R58" s="12"/>
    </row>
    <row r="59" spans="1:18" ht="21" customHeight="1">
      <c r="A59" s="4">
        <v>56</v>
      </c>
      <c r="B59" s="4" t="s">
        <v>251</v>
      </c>
      <c r="C59" s="5" t="s">
        <v>56</v>
      </c>
      <c r="D59" s="6" t="s">
        <v>249</v>
      </c>
      <c r="E59" s="6" t="s">
        <v>250</v>
      </c>
      <c r="F59" s="4">
        <v>64.2</v>
      </c>
      <c r="G59" s="4">
        <v>63.7</v>
      </c>
      <c r="H59" s="4" t="s">
        <v>0</v>
      </c>
      <c r="I59" s="7">
        <f t="shared" si="26"/>
        <v>63.95</v>
      </c>
      <c r="J59" s="7"/>
      <c r="K59" s="7">
        <f t="shared" si="27"/>
        <v>63.95</v>
      </c>
      <c r="L59" s="7">
        <f t="shared" si="13"/>
        <v>38.369999999999997</v>
      </c>
      <c r="M59" s="7">
        <v>84</v>
      </c>
      <c r="N59" s="7">
        <f t="shared" si="14"/>
        <v>33.6</v>
      </c>
      <c r="O59" s="7">
        <f t="shared" si="15"/>
        <v>71.97</v>
      </c>
      <c r="P59" s="7">
        <v>2</v>
      </c>
      <c r="Q59" s="11" t="s">
        <v>159</v>
      </c>
      <c r="R59" s="12"/>
    </row>
    <row r="60" spans="1:18" ht="21" customHeight="1">
      <c r="A60" s="4">
        <v>57</v>
      </c>
      <c r="B60" s="4" t="s">
        <v>252</v>
      </c>
      <c r="C60" s="5" t="s">
        <v>57</v>
      </c>
      <c r="D60" s="6" t="s">
        <v>249</v>
      </c>
      <c r="E60" s="6" t="s">
        <v>250</v>
      </c>
      <c r="F60" s="4">
        <v>67.099999999999994</v>
      </c>
      <c r="G60" s="4">
        <v>60.7</v>
      </c>
      <c r="H60" s="4" t="s">
        <v>0</v>
      </c>
      <c r="I60" s="7">
        <f t="shared" si="26"/>
        <v>63.9</v>
      </c>
      <c r="J60" s="7"/>
      <c r="K60" s="7">
        <f t="shared" si="27"/>
        <v>63.9</v>
      </c>
      <c r="L60" s="7">
        <f t="shared" si="13"/>
        <v>38.340000000000003</v>
      </c>
      <c r="M60" s="7">
        <v>80.67</v>
      </c>
      <c r="N60" s="7">
        <f t="shared" si="14"/>
        <v>32.270000000000003</v>
      </c>
      <c r="O60" s="7">
        <f t="shared" si="15"/>
        <v>70.610000000000014</v>
      </c>
      <c r="P60" s="7">
        <v>3</v>
      </c>
      <c r="Q60" s="11" t="s">
        <v>159</v>
      </c>
      <c r="R60" s="12"/>
    </row>
    <row r="61" spans="1:18" ht="21" customHeight="1">
      <c r="A61" s="4">
        <v>58</v>
      </c>
      <c r="B61" s="4" t="s">
        <v>253</v>
      </c>
      <c r="C61" s="5" t="s">
        <v>58</v>
      </c>
      <c r="D61" s="6" t="s">
        <v>254</v>
      </c>
      <c r="E61" s="6" t="s">
        <v>255</v>
      </c>
      <c r="F61" s="4">
        <v>69.3</v>
      </c>
      <c r="G61" s="4">
        <v>65.599999999999994</v>
      </c>
      <c r="H61" s="4" t="s">
        <v>0</v>
      </c>
      <c r="I61" s="7">
        <f t="shared" ref="I61:I63" si="28">F61*0.5+G61*0.5</f>
        <v>67.449999999999989</v>
      </c>
      <c r="J61" s="7"/>
      <c r="K61" s="7">
        <f t="shared" ref="K61:K63" si="29">I61+J61</f>
        <v>67.449999999999989</v>
      </c>
      <c r="L61" s="7">
        <f t="shared" si="13"/>
        <v>40.47</v>
      </c>
      <c r="M61" s="7">
        <v>82.33</v>
      </c>
      <c r="N61" s="7">
        <f t="shared" si="14"/>
        <v>32.93</v>
      </c>
      <c r="O61" s="7">
        <f t="shared" si="15"/>
        <v>73.400000000000006</v>
      </c>
      <c r="P61" s="7">
        <v>1</v>
      </c>
      <c r="Q61" s="11" t="s">
        <v>157</v>
      </c>
      <c r="R61" s="12"/>
    </row>
    <row r="62" spans="1:18" ht="21" customHeight="1">
      <c r="A62" s="4">
        <v>59</v>
      </c>
      <c r="B62" s="7" t="s">
        <v>256</v>
      </c>
      <c r="C62" s="9" t="s">
        <v>59</v>
      </c>
      <c r="D62" s="10" t="s">
        <v>254</v>
      </c>
      <c r="E62" s="10" t="s">
        <v>255</v>
      </c>
      <c r="F62" s="7">
        <v>63.4</v>
      </c>
      <c r="G62" s="7">
        <v>60.4</v>
      </c>
      <c r="H62" s="7" t="s">
        <v>0</v>
      </c>
      <c r="I62" s="7">
        <f t="shared" si="28"/>
        <v>61.9</v>
      </c>
      <c r="J62" s="7">
        <v>4</v>
      </c>
      <c r="K62" s="7">
        <f t="shared" si="29"/>
        <v>65.900000000000006</v>
      </c>
      <c r="L62" s="7">
        <f t="shared" si="13"/>
        <v>39.54</v>
      </c>
      <c r="M62" s="7">
        <v>82.67</v>
      </c>
      <c r="N62" s="7">
        <f t="shared" si="14"/>
        <v>33.07</v>
      </c>
      <c r="O62" s="7">
        <f t="shared" si="15"/>
        <v>72.61</v>
      </c>
      <c r="P62" s="7">
        <v>2</v>
      </c>
      <c r="Q62" s="11" t="s">
        <v>159</v>
      </c>
      <c r="R62" s="12"/>
    </row>
    <row r="63" spans="1:18" ht="21" customHeight="1">
      <c r="A63" s="4">
        <v>60</v>
      </c>
      <c r="B63" s="4" t="s">
        <v>257</v>
      </c>
      <c r="C63" s="5" t="s">
        <v>60</v>
      </c>
      <c r="D63" s="6" t="s">
        <v>254</v>
      </c>
      <c r="E63" s="6" t="s">
        <v>255</v>
      </c>
      <c r="F63" s="4">
        <v>68.099999999999994</v>
      </c>
      <c r="G63" s="4">
        <v>61.5</v>
      </c>
      <c r="H63" s="4" t="s">
        <v>0</v>
      </c>
      <c r="I63" s="7">
        <f t="shared" si="28"/>
        <v>64.8</v>
      </c>
      <c r="J63" s="7"/>
      <c r="K63" s="7">
        <f t="shared" si="29"/>
        <v>64.8</v>
      </c>
      <c r="L63" s="7">
        <f t="shared" si="13"/>
        <v>38.880000000000003</v>
      </c>
      <c r="M63" s="7">
        <v>82</v>
      </c>
      <c r="N63" s="7">
        <f t="shared" si="14"/>
        <v>32.799999999999997</v>
      </c>
      <c r="O63" s="7">
        <f t="shared" si="15"/>
        <v>71.680000000000007</v>
      </c>
      <c r="P63" s="7">
        <v>3</v>
      </c>
      <c r="Q63" s="11" t="s">
        <v>159</v>
      </c>
      <c r="R63" s="12"/>
    </row>
    <row r="64" spans="1:18" ht="21" customHeight="1">
      <c r="A64" s="4">
        <v>61</v>
      </c>
      <c r="B64" s="4" t="s">
        <v>258</v>
      </c>
      <c r="C64" s="5" t="s">
        <v>61</v>
      </c>
      <c r="D64" s="6" t="s">
        <v>259</v>
      </c>
      <c r="E64" s="6" t="s">
        <v>260</v>
      </c>
      <c r="F64" s="4">
        <v>64.5</v>
      </c>
      <c r="G64" s="4">
        <v>63.5</v>
      </c>
      <c r="H64" s="4" t="s">
        <v>0</v>
      </c>
      <c r="I64" s="7">
        <f>F64*0.5+G64*0.5</f>
        <v>64</v>
      </c>
      <c r="J64" s="7"/>
      <c r="K64" s="7">
        <f>I64+J64</f>
        <v>64</v>
      </c>
      <c r="L64" s="7">
        <f>ROUND(K64*0.6,2)</f>
        <v>38.4</v>
      </c>
      <c r="M64" s="7">
        <v>84.33</v>
      </c>
      <c r="N64" s="7">
        <f>ROUND(M64*0.4,2)</f>
        <v>33.729999999999997</v>
      </c>
      <c r="O64" s="7">
        <f>L64+N64</f>
        <v>72.13</v>
      </c>
      <c r="P64" s="7">
        <v>1</v>
      </c>
      <c r="Q64" s="11" t="s">
        <v>157</v>
      </c>
      <c r="R64" s="12"/>
    </row>
    <row r="65" spans="1:18" ht="21" customHeight="1">
      <c r="A65" s="4">
        <v>62</v>
      </c>
      <c r="B65" s="4" t="s">
        <v>261</v>
      </c>
      <c r="C65" s="5" t="s">
        <v>62</v>
      </c>
      <c r="D65" s="6" t="s">
        <v>259</v>
      </c>
      <c r="E65" s="6" t="s">
        <v>260</v>
      </c>
      <c r="F65" s="4">
        <v>64.2</v>
      </c>
      <c r="G65" s="4">
        <v>60.3</v>
      </c>
      <c r="H65" s="4" t="s">
        <v>0</v>
      </c>
      <c r="I65" s="7">
        <f>F65*0.5+G65*0.5</f>
        <v>62.25</v>
      </c>
      <c r="J65" s="7"/>
      <c r="K65" s="7">
        <f>I65+J65</f>
        <v>62.25</v>
      </c>
      <c r="L65" s="7">
        <f>ROUND(K65*0.6,2)</f>
        <v>37.35</v>
      </c>
      <c r="M65" s="7">
        <v>85</v>
      </c>
      <c r="N65" s="7">
        <f>ROUND(M65*0.4,2)</f>
        <v>34</v>
      </c>
      <c r="O65" s="7">
        <f>L65+N65</f>
        <v>71.349999999999994</v>
      </c>
      <c r="P65" s="7">
        <v>2</v>
      </c>
      <c r="Q65" s="11" t="s">
        <v>159</v>
      </c>
      <c r="R65" s="12"/>
    </row>
    <row r="66" spans="1:18" ht="21" customHeight="1">
      <c r="A66" s="4">
        <v>63</v>
      </c>
      <c r="B66" s="4" t="s">
        <v>262</v>
      </c>
      <c r="C66" s="5" t="s">
        <v>63</v>
      </c>
      <c r="D66" s="6" t="s">
        <v>259</v>
      </c>
      <c r="E66" s="6" t="s">
        <v>260</v>
      </c>
      <c r="F66" s="4">
        <v>68.599999999999994</v>
      </c>
      <c r="G66" s="4">
        <v>61.2</v>
      </c>
      <c r="H66" s="4" t="s">
        <v>0</v>
      </c>
      <c r="I66" s="7">
        <f>F66*0.5+G66*0.5</f>
        <v>64.900000000000006</v>
      </c>
      <c r="J66" s="7"/>
      <c r="K66" s="7">
        <f>I66+J66</f>
        <v>64.900000000000006</v>
      </c>
      <c r="L66" s="7">
        <f>ROUND(K66*0.6,2)</f>
        <v>38.94</v>
      </c>
      <c r="M66" s="7">
        <v>81</v>
      </c>
      <c r="N66" s="7">
        <f>ROUND(M66*0.4,2)</f>
        <v>32.4</v>
      </c>
      <c r="O66" s="7">
        <f>L66+N66</f>
        <v>71.34</v>
      </c>
      <c r="P66" s="7">
        <v>3</v>
      </c>
      <c r="Q66" s="11" t="s">
        <v>159</v>
      </c>
      <c r="R66" s="12"/>
    </row>
    <row r="67" spans="1:18" ht="21" customHeight="1">
      <c r="A67" s="4">
        <v>64</v>
      </c>
      <c r="B67" s="4" t="s">
        <v>263</v>
      </c>
      <c r="C67" s="5" t="s">
        <v>64</v>
      </c>
      <c r="D67" s="6" t="s">
        <v>259</v>
      </c>
      <c r="E67" s="6" t="s">
        <v>264</v>
      </c>
      <c r="F67" s="4">
        <v>68.8</v>
      </c>
      <c r="G67" s="4">
        <v>63.2</v>
      </c>
      <c r="H67" s="4" t="s">
        <v>0</v>
      </c>
      <c r="I67" s="7">
        <f t="shared" ref="I67:I69" si="30">F67*0.5+G67*0.5</f>
        <v>66</v>
      </c>
      <c r="J67" s="7"/>
      <c r="K67" s="7">
        <f t="shared" ref="K67:K69" si="31">I67+J67</f>
        <v>66</v>
      </c>
      <c r="L67" s="7">
        <f t="shared" si="13"/>
        <v>39.6</v>
      </c>
      <c r="M67" s="7">
        <v>82.67</v>
      </c>
      <c r="N67" s="7">
        <f t="shared" si="14"/>
        <v>33.07</v>
      </c>
      <c r="O67" s="7">
        <f t="shared" si="15"/>
        <v>72.67</v>
      </c>
      <c r="P67" s="7">
        <v>1</v>
      </c>
      <c r="Q67" s="11" t="s">
        <v>157</v>
      </c>
      <c r="R67" s="12"/>
    </row>
    <row r="68" spans="1:18" ht="21" customHeight="1">
      <c r="A68" s="4">
        <v>65</v>
      </c>
      <c r="B68" s="4" t="s">
        <v>265</v>
      </c>
      <c r="C68" s="5" t="s">
        <v>65</v>
      </c>
      <c r="D68" s="6" t="s">
        <v>259</v>
      </c>
      <c r="E68" s="6" t="s">
        <v>264</v>
      </c>
      <c r="F68" s="4">
        <v>69.5</v>
      </c>
      <c r="G68" s="4">
        <v>55.5</v>
      </c>
      <c r="H68" s="4" t="s">
        <v>0</v>
      </c>
      <c r="I68" s="7">
        <f t="shared" si="30"/>
        <v>62.5</v>
      </c>
      <c r="J68" s="7"/>
      <c r="K68" s="7">
        <f t="shared" si="31"/>
        <v>62.5</v>
      </c>
      <c r="L68" s="7">
        <f t="shared" si="13"/>
        <v>37.5</v>
      </c>
      <c r="M68" s="7">
        <v>82.67</v>
      </c>
      <c r="N68" s="7">
        <f t="shared" si="14"/>
        <v>33.07</v>
      </c>
      <c r="O68" s="7">
        <f t="shared" si="15"/>
        <v>70.569999999999993</v>
      </c>
      <c r="P68" s="7">
        <v>2</v>
      </c>
      <c r="Q68" s="11" t="s">
        <v>159</v>
      </c>
      <c r="R68" s="12"/>
    </row>
    <row r="69" spans="1:18" ht="21" customHeight="1">
      <c r="A69" s="4">
        <v>66</v>
      </c>
      <c r="B69" s="4" t="s">
        <v>266</v>
      </c>
      <c r="C69" s="5" t="s">
        <v>66</v>
      </c>
      <c r="D69" s="6" t="s">
        <v>259</v>
      </c>
      <c r="E69" s="6" t="s">
        <v>264</v>
      </c>
      <c r="F69" s="4">
        <v>62.2</v>
      </c>
      <c r="G69" s="4">
        <v>58.4</v>
      </c>
      <c r="H69" s="4" t="s">
        <v>0</v>
      </c>
      <c r="I69" s="7">
        <f t="shared" si="30"/>
        <v>60.3</v>
      </c>
      <c r="J69" s="7"/>
      <c r="K69" s="7">
        <f t="shared" si="31"/>
        <v>60.3</v>
      </c>
      <c r="L69" s="7">
        <f t="shared" ref="L69:L100" si="32">ROUND(K69*0.6,2)</f>
        <v>36.18</v>
      </c>
      <c r="M69" s="7">
        <v>-1</v>
      </c>
      <c r="N69" s="7">
        <v>-1</v>
      </c>
      <c r="O69" s="7">
        <v>-1</v>
      </c>
      <c r="P69" s="7"/>
      <c r="Q69" s="11" t="s">
        <v>170</v>
      </c>
      <c r="R69" s="12"/>
    </row>
    <row r="70" spans="1:18" ht="21" customHeight="1">
      <c r="A70" s="4">
        <v>67</v>
      </c>
      <c r="B70" s="7" t="s">
        <v>267</v>
      </c>
      <c r="C70" s="9" t="s">
        <v>67</v>
      </c>
      <c r="D70" s="10" t="s">
        <v>268</v>
      </c>
      <c r="E70" s="10" t="s">
        <v>269</v>
      </c>
      <c r="F70" s="7">
        <v>53.2</v>
      </c>
      <c r="G70" s="7">
        <v>61.7</v>
      </c>
      <c r="H70" s="7" t="s">
        <v>0</v>
      </c>
      <c r="I70" s="7">
        <f>F70*0.5+G70*0.5</f>
        <v>57.45</v>
      </c>
      <c r="J70" s="7">
        <v>6</v>
      </c>
      <c r="K70" s="7">
        <f>I70+J70</f>
        <v>63.45</v>
      </c>
      <c r="L70" s="7">
        <f>ROUND(K70*0.6,2)</f>
        <v>38.07</v>
      </c>
      <c r="M70" s="7">
        <v>82.67</v>
      </c>
      <c r="N70" s="7">
        <f>ROUND(M70*0.4,2)</f>
        <v>33.07</v>
      </c>
      <c r="O70" s="7">
        <f>L70+N70</f>
        <v>71.14</v>
      </c>
      <c r="P70" s="7">
        <v>1</v>
      </c>
      <c r="Q70" s="11" t="s">
        <v>157</v>
      </c>
      <c r="R70" s="12"/>
    </row>
    <row r="71" spans="1:18" ht="21" customHeight="1">
      <c r="A71" s="4">
        <v>68</v>
      </c>
      <c r="B71" s="4" t="s">
        <v>270</v>
      </c>
      <c r="C71" s="5" t="s">
        <v>68</v>
      </c>
      <c r="D71" s="6" t="s">
        <v>268</v>
      </c>
      <c r="E71" s="6" t="s">
        <v>269</v>
      </c>
      <c r="F71" s="4">
        <v>65.099999999999994</v>
      </c>
      <c r="G71" s="4">
        <v>62.6</v>
      </c>
      <c r="H71" s="4" t="s">
        <v>0</v>
      </c>
      <c r="I71" s="7">
        <f>F71*0.5+G71*0.5</f>
        <v>63.849999999999994</v>
      </c>
      <c r="J71" s="7"/>
      <c r="K71" s="7">
        <f>I71+J71</f>
        <v>63.849999999999994</v>
      </c>
      <c r="L71" s="7">
        <f>ROUND(K71*0.6,2)</f>
        <v>38.31</v>
      </c>
      <c r="M71" s="7">
        <v>82</v>
      </c>
      <c r="N71" s="7">
        <f>ROUND(M71*0.4,2)</f>
        <v>32.799999999999997</v>
      </c>
      <c r="O71" s="7">
        <f>L71+N71</f>
        <v>71.11</v>
      </c>
      <c r="P71" s="7">
        <v>2</v>
      </c>
      <c r="Q71" s="11" t="s">
        <v>159</v>
      </c>
      <c r="R71" s="12"/>
    </row>
    <row r="72" spans="1:18" ht="21" customHeight="1">
      <c r="A72" s="4">
        <v>69</v>
      </c>
      <c r="B72" s="4" t="s">
        <v>271</v>
      </c>
      <c r="C72" s="5" t="s">
        <v>69</v>
      </c>
      <c r="D72" s="6" t="s">
        <v>268</v>
      </c>
      <c r="E72" s="6" t="s">
        <v>269</v>
      </c>
      <c r="F72" s="4">
        <v>55.5</v>
      </c>
      <c r="G72" s="4">
        <v>67.900000000000006</v>
      </c>
      <c r="H72" s="4" t="s">
        <v>0</v>
      </c>
      <c r="I72" s="7">
        <f t="shared" ref="I72" si="33">F72*0.5+G72*0.5</f>
        <v>61.7</v>
      </c>
      <c r="J72" s="7"/>
      <c r="K72" s="7">
        <f t="shared" ref="K72" si="34">I72+J72</f>
        <v>61.7</v>
      </c>
      <c r="L72" s="7">
        <f t="shared" si="32"/>
        <v>37.020000000000003</v>
      </c>
      <c r="M72" s="7">
        <v>83.33</v>
      </c>
      <c r="N72" s="7">
        <f t="shared" ref="N72:N100" si="35">ROUND(M72*0.4,2)</f>
        <v>33.33</v>
      </c>
      <c r="O72" s="7">
        <f t="shared" ref="O72:O100" si="36">L72+N72</f>
        <v>70.349999999999994</v>
      </c>
      <c r="P72" s="7">
        <v>3</v>
      </c>
      <c r="Q72" s="11" t="s">
        <v>159</v>
      </c>
      <c r="R72" s="12"/>
    </row>
    <row r="73" spans="1:18" ht="21" customHeight="1">
      <c r="A73" s="4">
        <v>70</v>
      </c>
      <c r="B73" s="4" t="s">
        <v>272</v>
      </c>
      <c r="C73" s="5" t="s">
        <v>70</v>
      </c>
      <c r="D73" s="6" t="s">
        <v>273</v>
      </c>
      <c r="E73" s="6" t="s">
        <v>274</v>
      </c>
      <c r="F73" s="4">
        <v>69.2</v>
      </c>
      <c r="G73" s="4">
        <v>60.9</v>
      </c>
      <c r="H73" s="4" t="s">
        <v>0</v>
      </c>
      <c r="I73" s="7">
        <f t="shared" ref="I73" si="37">F73*0.5+G73*0.5</f>
        <v>65.05</v>
      </c>
      <c r="J73" s="7"/>
      <c r="K73" s="7">
        <f t="shared" ref="K73" si="38">I73+J73</f>
        <v>65.05</v>
      </c>
      <c r="L73" s="7">
        <f t="shared" si="32"/>
        <v>39.03</v>
      </c>
      <c r="M73" s="7">
        <v>81.67</v>
      </c>
      <c r="N73" s="7">
        <f t="shared" si="35"/>
        <v>32.67</v>
      </c>
      <c r="O73" s="7">
        <f t="shared" si="36"/>
        <v>71.7</v>
      </c>
      <c r="P73" s="7">
        <v>1</v>
      </c>
      <c r="Q73" s="11" t="s">
        <v>157</v>
      </c>
      <c r="R73" s="12"/>
    </row>
    <row r="74" spans="1:18" ht="21" customHeight="1">
      <c r="A74" s="4">
        <v>71</v>
      </c>
      <c r="B74" s="4" t="s">
        <v>275</v>
      </c>
      <c r="C74" s="5" t="s">
        <v>71</v>
      </c>
      <c r="D74" s="6" t="s">
        <v>273</v>
      </c>
      <c r="E74" s="6" t="s">
        <v>274</v>
      </c>
      <c r="F74" s="4">
        <v>71.900000000000006</v>
      </c>
      <c r="G74" s="4">
        <v>54.1</v>
      </c>
      <c r="H74" s="4" t="s">
        <v>0</v>
      </c>
      <c r="I74" s="7">
        <f>F74*0.5+G74*0.5</f>
        <v>63</v>
      </c>
      <c r="J74" s="7"/>
      <c r="K74" s="7">
        <f>I74+J74</f>
        <v>63</v>
      </c>
      <c r="L74" s="7">
        <f>ROUND(K74*0.6,2)</f>
        <v>37.799999999999997</v>
      </c>
      <c r="M74" s="7">
        <v>81</v>
      </c>
      <c r="N74" s="7">
        <f>ROUND(M74*0.4,2)</f>
        <v>32.4</v>
      </c>
      <c r="O74" s="7">
        <f>L74+N74</f>
        <v>70.199999999999989</v>
      </c>
      <c r="P74" s="7">
        <v>2</v>
      </c>
      <c r="Q74" s="11" t="s">
        <v>159</v>
      </c>
      <c r="R74" s="12"/>
    </row>
    <row r="75" spans="1:18" ht="21" customHeight="1">
      <c r="A75" s="4">
        <v>72</v>
      </c>
      <c r="B75" s="7" t="s">
        <v>276</v>
      </c>
      <c r="C75" s="9" t="s">
        <v>72</v>
      </c>
      <c r="D75" s="10" t="s">
        <v>273</v>
      </c>
      <c r="E75" s="10" t="s">
        <v>274</v>
      </c>
      <c r="F75" s="7">
        <v>62.2</v>
      </c>
      <c r="G75" s="7">
        <v>56.8</v>
      </c>
      <c r="H75" s="7" t="s">
        <v>0</v>
      </c>
      <c r="I75" s="7">
        <f>F75*0.5+G75*0.5</f>
        <v>59.5</v>
      </c>
      <c r="J75" s="7">
        <v>4</v>
      </c>
      <c r="K75" s="7">
        <f>I75+J75</f>
        <v>63.5</v>
      </c>
      <c r="L75" s="7">
        <f>ROUND(K75*0.6,2)</f>
        <v>38.1</v>
      </c>
      <c r="M75" s="7">
        <v>79.67</v>
      </c>
      <c r="N75" s="7">
        <f>ROUND(M75*0.4,2)</f>
        <v>31.87</v>
      </c>
      <c r="O75" s="7">
        <f>L75+N75</f>
        <v>69.97</v>
      </c>
      <c r="P75" s="7">
        <v>3</v>
      </c>
      <c r="Q75" s="11" t="s">
        <v>159</v>
      </c>
      <c r="R75" s="12"/>
    </row>
    <row r="76" spans="1:18" ht="21" customHeight="1">
      <c r="A76" s="4">
        <v>73</v>
      </c>
      <c r="B76" s="4" t="s">
        <v>277</v>
      </c>
      <c r="C76" s="5" t="s">
        <v>73</v>
      </c>
      <c r="D76" s="6" t="s">
        <v>273</v>
      </c>
      <c r="E76" s="6" t="s">
        <v>278</v>
      </c>
      <c r="F76" s="4">
        <v>62.7</v>
      </c>
      <c r="G76" s="4">
        <v>67.099999999999994</v>
      </c>
      <c r="H76" s="4" t="s">
        <v>0</v>
      </c>
      <c r="I76" s="7">
        <f t="shared" ref="I76:I78" si="39">F76*0.5+G76*0.5</f>
        <v>64.900000000000006</v>
      </c>
      <c r="J76" s="7"/>
      <c r="K76" s="7">
        <f t="shared" ref="K76:K78" si="40">I76+J76</f>
        <v>64.900000000000006</v>
      </c>
      <c r="L76" s="7">
        <f t="shared" si="32"/>
        <v>38.94</v>
      </c>
      <c r="M76" s="7">
        <v>84</v>
      </c>
      <c r="N76" s="7">
        <f t="shared" si="35"/>
        <v>33.6</v>
      </c>
      <c r="O76" s="7">
        <f t="shared" si="36"/>
        <v>72.539999999999992</v>
      </c>
      <c r="P76" s="7">
        <v>1</v>
      </c>
      <c r="Q76" s="11" t="s">
        <v>157</v>
      </c>
      <c r="R76" s="12"/>
    </row>
    <row r="77" spans="1:18" ht="21" customHeight="1">
      <c r="A77" s="4">
        <v>74</v>
      </c>
      <c r="B77" s="4" t="s">
        <v>279</v>
      </c>
      <c r="C77" s="5" t="s">
        <v>74</v>
      </c>
      <c r="D77" s="6" t="s">
        <v>273</v>
      </c>
      <c r="E77" s="6" t="s">
        <v>278</v>
      </c>
      <c r="F77" s="4">
        <v>61.6</v>
      </c>
      <c r="G77" s="4">
        <v>67</v>
      </c>
      <c r="H77" s="4" t="s">
        <v>0</v>
      </c>
      <c r="I77" s="7">
        <f t="shared" si="39"/>
        <v>64.3</v>
      </c>
      <c r="J77" s="7"/>
      <c r="K77" s="7">
        <f t="shared" si="40"/>
        <v>64.3</v>
      </c>
      <c r="L77" s="7">
        <f t="shared" si="32"/>
        <v>38.58</v>
      </c>
      <c r="M77" s="7">
        <v>84.33</v>
      </c>
      <c r="N77" s="7">
        <f t="shared" si="35"/>
        <v>33.729999999999997</v>
      </c>
      <c r="O77" s="7">
        <f t="shared" si="36"/>
        <v>72.31</v>
      </c>
      <c r="P77" s="7">
        <v>2</v>
      </c>
      <c r="Q77" s="11" t="s">
        <v>159</v>
      </c>
      <c r="R77" s="12"/>
    </row>
    <row r="78" spans="1:18" ht="21" customHeight="1">
      <c r="A78" s="4">
        <v>75</v>
      </c>
      <c r="B78" s="4" t="s">
        <v>280</v>
      </c>
      <c r="C78" s="5" t="s">
        <v>75</v>
      </c>
      <c r="D78" s="6" t="s">
        <v>273</v>
      </c>
      <c r="E78" s="6" t="s">
        <v>278</v>
      </c>
      <c r="F78" s="4">
        <v>60.1</v>
      </c>
      <c r="G78" s="4">
        <v>62.6</v>
      </c>
      <c r="H78" s="4" t="s">
        <v>0</v>
      </c>
      <c r="I78" s="7">
        <f t="shared" si="39"/>
        <v>61.35</v>
      </c>
      <c r="J78" s="7"/>
      <c r="K78" s="7">
        <f t="shared" si="40"/>
        <v>61.35</v>
      </c>
      <c r="L78" s="7">
        <f t="shared" si="32"/>
        <v>36.81</v>
      </c>
      <c r="M78" s="7">
        <v>79</v>
      </c>
      <c r="N78" s="7">
        <f t="shared" si="35"/>
        <v>31.6</v>
      </c>
      <c r="O78" s="7">
        <f t="shared" si="36"/>
        <v>68.41</v>
      </c>
      <c r="P78" s="7">
        <v>3</v>
      </c>
      <c r="Q78" s="11" t="s">
        <v>159</v>
      </c>
      <c r="R78" s="12"/>
    </row>
    <row r="79" spans="1:18" ht="21" customHeight="1">
      <c r="A79" s="4">
        <v>76</v>
      </c>
      <c r="B79" s="4" t="s">
        <v>281</v>
      </c>
      <c r="C79" s="5" t="s">
        <v>76</v>
      </c>
      <c r="D79" s="6" t="s">
        <v>282</v>
      </c>
      <c r="E79" s="6" t="s">
        <v>283</v>
      </c>
      <c r="F79" s="4">
        <v>60</v>
      </c>
      <c r="G79" s="4">
        <v>56.7</v>
      </c>
      <c r="H79" s="4" t="s">
        <v>0</v>
      </c>
      <c r="I79" s="7">
        <f>F79*0.5+G79*0.5</f>
        <v>58.35</v>
      </c>
      <c r="J79" s="7"/>
      <c r="K79" s="7">
        <f>I79+J79</f>
        <v>58.35</v>
      </c>
      <c r="L79" s="7">
        <f>ROUND(K79*0.6,2)</f>
        <v>35.01</v>
      </c>
      <c r="M79" s="7">
        <v>79.33</v>
      </c>
      <c r="N79" s="7">
        <f>ROUND(M79*0.4,2)</f>
        <v>31.73</v>
      </c>
      <c r="O79" s="7">
        <f>L79+N79</f>
        <v>66.739999999999995</v>
      </c>
      <c r="P79" s="7">
        <v>1</v>
      </c>
      <c r="Q79" s="11" t="s">
        <v>157</v>
      </c>
      <c r="R79" s="12"/>
    </row>
    <row r="80" spans="1:18" ht="21" customHeight="1">
      <c r="A80" s="4">
        <v>77</v>
      </c>
      <c r="B80" s="4" t="s">
        <v>284</v>
      </c>
      <c r="C80" s="5" t="s">
        <v>77</v>
      </c>
      <c r="D80" s="6" t="s">
        <v>282</v>
      </c>
      <c r="E80" s="6" t="s">
        <v>283</v>
      </c>
      <c r="F80" s="4">
        <v>63</v>
      </c>
      <c r="G80" s="4">
        <v>63.2</v>
      </c>
      <c r="H80" s="4" t="s">
        <v>0</v>
      </c>
      <c r="I80" s="7">
        <f>F80*0.5+G80*0.5</f>
        <v>63.1</v>
      </c>
      <c r="J80" s="7"/>
      <c r="K80" s="7">
        <f>I80+J80</f>
        <v>63.1</v>
      </c>
      <c r="L80" s="7">
        <f>ROUND(K80*0.6,2)</f>
        <v>37.86</v>
      </c>
      <c r="M80" s="7">
        <v>71.33</v>
      </c>
      <c r="N80" s="7">
        <f>ROUND(M80*0.4,2)</f>
        <v>28.53</v>
      </c>
      <c r="O80" s="7">
        <f>L80+N80</f>
        <v>66.39</v>
      </c>
      <c r="P80" s="7">
        <v>2</v>
      </c>
      <c r="Q80" s="11" t="s">
        <v>159</v>
      </c>
      <c r="R80" s="12"/>
    </row>
    <row r="81" spans="1:18" ht="21" customHeight="1">
      <c r="A81" s="4">
        <v>78</v>
      </c>
      <c r="B81" s="4" t="s">
        <v>285</v>
      </c>
      <c r="C81" s="5" t="s">
        <v>78</v>
      </c>
      <c r="D81" s="6" t="s">
        <v>282</v>
      </c>
      <c r="E81" s="6" t="s">
        <v>283</v>
      </c>
      <c r="F81" s="4">
        <v>64.3</v>
      </c>
      <c r="G81" s="4">
        <v>55.9</v>
      </c>
      <c r="H81" s="4" t="s">
        <v>0</v>
      </c>
      <c r="I81" s="7">
        <f>F81*0.5+G81*0.5</f>
        <v>60.099999999999994</v>
      </c>
      <c r="J81" s="7"/>
      <c r="K81" s="7">
        <f>I81+J81</f>
        <v>60.099999999999994</v>
      </c>
      <c r="L81" s="7">
        <f>ROUND(K81*0.6,2)</f>
        <v>36.06</v>
      </c>
      <c r="M81" s="7">
        <v>74.33</v>
      </c>
      <c r="N81" s="7">
        <f>ROUND(M81*0.4,2)</f>
        <v>29.73</v>
      </c>
      <c r="O81" s="7">
        <f>L81+N81</f>
        <v>65.790000000000006</v>
      </c>
      <c r="P81" s="7">
        <v>3</v>
      </c>
      <c r="Q81" s="11" t="s">
        <v>159</v>
      </c>
      <c r="R81" s="12"/>
    </row>
    <row r="82" spans="1:18" ht="21" customHeight="1">
      <c r="A82" s="4">
        <v>79</v>
      </c>
      <c r="B82" s="7" t="s">
        <v>286</v>
      </c>
      <c r="C82" s="9" t="s">
        <v>79</v>
      </c>
      <c r="D82" s="10" t="s">
        <v>287</v>
      </c>
      <c r="E82" s="10" t="s">
        <v>288</v>
      </c>
      <c r="F82" s="7">
        <v>61</v>
      </c>
      <c r="G82" s="7">
        <v>60.3</v>
      </c>
      <c r="H82" s="7" t="s">
        <v>0</v>
      </c>
      <c r="I82" s="7">
        <f t="shared" ref="I82:I87" si="41">F82*0.5+G82*0.5</f>
        <v>60.65</v>
      </c>
      <c r="J82" s="7">
        <v>4</v>
      </c>
      <c r="K82" s="7">
        <f t="shared" ref="K82:K87" si="42">I82+J82</f>
        <v>64.650000000000006</v>
      </c>
      <c r="L82" s="7">
        <f t="shared" si="32"/>
        <v>38.79</v>
      </c>
      <c r="M82" s="7">
        <v>83.33</v>
      </c>
      <c r="N82" s="7">
        <f t="shared" si="35"/>
        <v>33.33</v>
      </c>
      <c r="O82" s="7">
        <f t="shared" si="36"/>
        <v>72.12</v>
      </c>
      <c r="P82" s="7">
        <v>1</v>
      </c>
      <c r="Q82" s="11" t="s">
        <v>157</v>
      </c>
      <c r="R82" s="12"/>
    </row>
    <row r="83" spans="1:18" ht="21" customHeight="1">
      <c r="A83" s="4">
        <v>80</v>
      </c>
      <c r="B83" s="4" t="s">
        <v>289</v>
      </c>
      <c r="C83" s="5" t="s">
        <v>80</v>
      </c>
      <c r="D83" s="6" t="s">
        <v>287</v>
      </c>
      <c r="E83" s="6" t="s">
        <v>288</v>
      </c>
      <c r="F83" s="4">
        <v>62.2</v>
      </c>
      <c r="G83" s="4">
        <v>56.6</v>
      </c>
      <c r="H83" s="4" t="s">
        <v>0</v>
      </c>
      <c r="I83" s="7">
        <f t="shared" si="41"/>
        <v>59.400000000000006</v>
      </c>
      <c r="J83" s="7"/>
      <c r="K83" s="7">
        <f t="shared" si="42"/>
        <v>59.400000000000006</v>
      </c>
      <c r="L83" s="7">
        <f t="shared" si="32"/>
        <v>35.64</v>
      </c>
      <c r="M83" s="7">
        <v>82.67</v>
      </c>
      <c r="N83" s="7">
        <f t="shared" si="35"/>
        <v>33.07</v>
      </c>
      <c r="O83" s="7">
        <f t="shared" si="36"/>
        <v>68.710000000000008</v>
      </c>
      <c r="P83" s="7">
        <v>2</v>
      </c>
      <c r="Q83" s="11" t="s">
        <v>159</v>
      </c>
      <c r="R83" s="12"/>
    </row>
    <row r="84" spans="1:18" ht="21" customHeight="1">
      <c r="A84" s="4">
        <v>81</v>
      </c>
      <c r="B84" s="4" t="s">
        <v>290</v>
      </c>
      <c r="C84" s="5" t="s">
        <v>81</v>
      </c>
      <c r="D84" s="6" t="s">
        <v>287</v>
      </c>
      <c r="E84" s="6" t="s">
        <v>288</v>
      </c>
      <c r="F84" s="4">
        <v>58.3</v>
      </c>
      <c r="G84" s="4">
        <v>59.1</v>
      </c>
      <c r="H84" s="4" t="s">
        <v>0</v>
      </c>
      <c r="I84" s="7">
        <f t="shared" si="41"/>
        <v>58.7</v>
      </c>
      <c r="J84" s="7"/>
      <c r="K84" s="7">
        <f t="shared" si="42"/>
        <v>58.7</v>
      </c>
      <c r="L84" s="7">
        <f t="shared" si="32"/>
        <v>35.22</v>
      </c>
      <c r="M84" s="7">
        <v>77.67</v>
      </c>
      <c r="N84" s="7">
        <f t="shared" si="35"/>
        <v>31.07</v>
      </c>
      <c r="O84" s="7">
        <f t="shared" si="36"/>
        <v>66.289999999999992</v>
      </c>
      <c r="P84" s="7">
        <v>3</v>
      </c>
      <c r="Q84" s="11" t="s">
        <v>159</v>
      </c>
      <c r="R84" s="12"/>
    </row>
    <row r="85" spans="1:18" ht="21" customHeight="1">
      <c r="A85" s="4">
        <v>82</v>
      </c>
      <c r="B85" s="4" t="s">
        <v>291</v>
      </c>
      <c r="C85" s="5" t="s">
        <v>82</v>
      </c>
      <c r="D85" s="6" t="s">
        <v>292</v>
      </c>
      <c r="E85" s="6" t="s">
        <v>293</v>
      </c>
      <c r="F85" s="4">
        <v>65.099999999999994</v>
      </c>
      <c r="G85" s="4">
        <v>54.5</v>
      </c>
      <c r="H85" s="4" t="s">
        <v>0</v>
      </c>
      <c r="I85" s="7">
        <f t="shared" si="41"/>
        <v>59.8</v>
      </c>
      <c r="J85" s="7"/>
      <c r="K85" s="7">
        <f t="shared" si="42"/>
        <v>59.8</v>
      </c>
      <c r="L85" s="7">
        <f t="shared" si="32"/>
        <v>35.880000000000003</v>
      </c>
      <c r="M85" s="7">
        <v>84.67</v>
      </c>
      <c r="N85" s="7">
        <f t="shared" si="35"/>
        <v>33.869999999999997</v>
      </c>
      <c r="O85" s="7">
        <f t="shared" si="36"/>
        <v>69.75</v>
      </c>
      <c r="P85" s="7">
        <v>1</v>
      </c>
      <c r="Q85" s="11" t="s">
        <v>157</v>
      </c>
      <c r="R85" s="12"/>
    </row>
    <row r="86" spans="1:18" ht="21" customHeight="1">
      <c r="A86" s="4">
        <v>83</v>
      </c>
      <c r="B86" s="4" t="s">
        <v>294</v>
      </c>
      <c r="C86" s="5" t="s">
        <v>83</v>
      </c>
      <c r="D86" s="6" t="s">
        <v>292</v>
      </c>
      <c r="E86" s="6" t="s">
        <v>293</v>
      </c>
      <c r="F86" s="4">
        <v>62.3</v>
      </c>
      <c r="G86" s="4">
        <v>55</v>
      </c>
      <c r="H86" s="4" t="s">
        <v>0</v>
      </c>
      <c r="I86" s="7">
        <f t="shared" si="41"/>
        <v>58.65</v>
      </c>
      <c r="J86" s="7"/>
      <c r="K86" s="7">
        <f t="shared" si="42"/>
        <v>58.65</v>
      </c>
      <c r="L86" s="7">
        <f t="shared" si="32"/>
        <v>35.19</v>
      </c>
      <c r="M86" s="7">
        <v>81.67</v>
      </c>
      <c r="N86" s="7">
        <f t="shared" si="35"/>
        <v>32.67</v>
      </c>
      <c r="O86" s="7">
        <f t="shared" si="36"/>
        <v>67.86</v>
      </c>
      <c r="P86" s="7">
        <v>2</v>
      </c>
      <c r="Q86" s="11" t="s">
        <v>159</v>
      </c>
      <c r="R86" s="12"/>
    </row>
    <row r="87" spans="1:18" ht="21" customHeight="1">
      <c r="A87" s="4">
        <v>84</v>
      </c>
      <c r="B87" s="4" t="s">
        <v>295</v>
      </c>
      <c r="C87" s="5" t="s">
        <v>84</v>
      </c>
      <c r="D87" s="6" t="s">
        <v>292</v>
      </c>
      <c r="E87" s="6" t="s">
        <v>293</v>
      </c>
      <c r="F87" s="4">
        <v>62.8</v>
      </c>
      <c r="G87" s="4">
        <v>48.7</v>
      </c>
      <c r="H87" s="4" t="s">
        <v>0</v>
      </c>
      <c r="I87" s="7">
        <f t="shared" si="41"/>
        <v>55.75</v>
      </c>
      <c r="J87" s="7"/>
      <c r="K87" s="7">
        <f t="shared" si="42"/>
        <v>55.75</v>
      </c>
      <c r="L87" s="7">
        <f t="shared" si="32"/>
        <v>33.450000000000003</v>
      </c>
      <c r="M87" s="7">
        <v>79.33</v>
      </c>
      <c r="N87" s="7">
        <f t="shared" si="35"/>
        <v>31.73</v>
      </c>
      <c r="O87" s="7">
        <f t="shared" si="36"/>
        <v>65.180000000000007</v>
      </c>
      <c r="P87" s="7">
        <v>3</v>
      </c>
      <c r="Q87" s="11" t="s">
        <v>159</v>
      </c>
      <c r="R87" s="12"/>
    </row>
    <row r="88" spans="1:18" ht="21" customHeight="1">
      <c r="A88" s="4">
        <v>85</v>
      </c>
      <c r="B88" s="4" t="s">
        <v>296</v>
      </c>
      <c r="C88" s="5" t="s">
        <v>85</v>
      </c>
      <c r="D88" s="6" t="s">
        <v>297</v>
      </c>
      <c r="E88" s="6" t="s">
        <v>298</v>
      </c>
      <c r="F88" s="4">
        <v>63.4</v>
      </c>
      <c r="G88" s="4">
        <v>59.8</v>
      </c>
      <c r="H88" s="4" t="s">
        <v>0</v>
      </c>
      <c r="I88" s="7">
        <f t="shared" ref="I88:I91" si="43">F88*0.5+G88*0.5</f>
        <v>61.599999999999994</v>
      </c>
      <c r="J88" s="7"/>
      <c r="K88" s="7">
        <f t="shared" ref="K88:K91" si="44">I88+J88</f>
        <v>61.599999999999994</v>
      </c>
      <c r="L88" s="7">
        <f t="shared" si="32"/>
        <v>36.96</v>
      </c>
      <c r="M88" s="7">
        <v>80.67</v>
      </c>
      <c r="N88" s="7">
        <f t="shared" si="35"/>
        <v>32.270000000000003</v>
      </c>
      <c r="O88" s="7">
        <f t="shared" si="36"/>
        <v>69.23</v>
      </c>
      <c r="P88" s="7">
        <v>1</v>
      </c>
      <c r="Q88" s="11" t="s">
        <v>157</v>
      </c>
      <c r="R88" s="12"/>
    </row>
    <row r="89" spans="1:18" ht="21" customHeight="1">
      <c r="A89" s="4">
        <v>86</v>
      </c>
      <c r="B89" s="4" t="s">
        <v>299</v>
      </c>
      <c r="C89" s="5" t="s">
        <v>86</v>
      </c>
      <c r="D89" s="6" t="s">
        <v>297</v>
      </c>
      <c r="E89" s="6" t="s">
        <v>298</v>
      </c>
      <c r="F89" s="4">
        <v>60.5</v>
      </c>
      <c r="G89" s="4">
        <v>60.3</v>
      </c>
      <c r="H89" s="4" t="s">
        <v>0</v>
      </c>
      <c r="I89" s="7">
        <f t="shared" si="43"/>
        <v>60.4</v>
      </c>
      <c r="J89" s="7"/>
      <c r="K89" s="7">
        <f t="shared" si="44"/>
        <v>60.4</v>
      </c>
      <c r="L89" s="7">
        <f t="shared" si="32"/>
        <v>36.24</v>
      </c>
      <c r="M89" s="7">
        <v>81.33</v>
      </c>
      <c r="N89" s="7">
        <f t="shared" si="35"/>
        <v>32.53</v>
      </c>
      <c r="O89" s="7">
        <f t="shared" si="36"/>
        <v>68.77000000000001</v>
      </c>
      <c r="P89" s="7">
        <v>2</v>
      </c>
      <c r="Q89" s="11" t="s">
        <v>159</v>
      </c>
      <c r="R89" s="12"/>
    </row>
    <row r="90" spans="1:18" ht="21" customHeight="1">
      <c r="A90" s="4">
        <v>87</v>
      </c>
      <c r="B90" s="4" t="s">
        <v>300</v>
      </c>
      <c r="C90" s="5" t="s">
        <v>87</v>
      </c>
      <c r="D90" s="6" t="s">
        <v>297</v>
      </c>
      <c r="E90" s="6" t="s">
        <v>298</v>
      </c>
      <c r="F90" s="4">
        <v>57.6</v>
      </c>
      <c r="G90" s="4">
        <v>61.6</v>
      </c>
      <c r="H90" s="4" t="s">
        <v>0</v>
      </c>
      <c r="I90" s="7">
        <f t="shared" si="43"/>
        <v>59.6</v>
      </c>
      <c r="J90" s="7"/>
      <c r="K90" s="7">
        <f t="shared" si="44"/>
        <v>59.6</v>
      </c>
      <c r="L90" s="7">
        <f t="shared" si="32"/>
        <v>35.76</v>
      </c>
      <c r="M90" s="7">
        <v>81.33</v>
      </c>
      <c r="N90" s="7">
        <f t="shared" si="35"/>
        <v>32.53</v>
      </c>
      <c r="O90" s="7">
        <f t="shared" si="36"/>
        <v>68.289999999999992</v>
      </c>
      <c r="P90" s="7">
        <v>3</v>
      </c>
      <c r="Q90" s="11" t="s">
        <v>159</v>
      </c>
      <c r="R90" s="12"/>
    </row>
    <row r="91" spans="1:18" ht="21" customHeight="1">
      <c r="A91" s="4">
        <v>88</v>
      </c>
      <c r="B91" s="4" t="s">
        <v>301</v>
      </c>
      <c r="C91" s="5" t="s">
        <v>88</v>
      </c>
      <c r="D91" s="6" t="s">
        <v>302</v>
      </c>
      <c r="E91" s="6" t="s">
        <v>303</v>
      </c>
      <c r="F91" s="4">
        <v>60.9</v>
      </c>
      <c r="G91" s="4">
        <v>66.900000000000006</v>
      </c>
      <c r="H91" s="4" t="s">
        <v>0</v>
      </c>
      <c r="I91" s="7">
        <f t="shared" si="43"/>
        <v>63.900000000000006</v>
      </c>
      <c r="J91" s="7"/>
      <c r="K91" s="7">
        <f t="shared" si="44"/>
        <v>63.900000000000006</v>
      </c>
      <c r="L91" s="7">
        <f t="shared" si="32"/>
        <v>38.340000000000003</v>
      </c>
      <c r="M91" s="7">
        <v>85.67</v>
      </c>
      <c r="N91" s="7">
        <f t="shared" si="35"/>
        <v>34.270000000000003</v>
      </c>
      <c r="O91" s="7">
        <f t="shared" si="36"/>
        <v>72.610000000000014</v>
      </c>
      <c r="P91" s="7">
        <v>1</v>
      </c>
      <c r="Q91" s="11" t="s">
        <v>157</v>
      </c>
      <c r="R91" s="12"/>
    </row>
    <row r="92" spans="1:18" ht="21" customHeight="1">
      <c r="A92" s="4">
        <v>89</v>
      </c>
      <c r="B92" s="4" t="s">
        <v>304</v>
      </c>
      <c r="C92" s="5" t="s">
        <v>89</v>
      </c>
      <c r="D92" s="6" t="s">
        <v>302</v>
      </c>
      <c r="E92" s="6" t="s">
        <v>303</v>
      </c>
      <c r="F92" s="4">
        <v>67.7</v>
      </c>
      <c r="G92" s="4">
        <v>53.1</v>
      </c>
      <c r="H92" s="4" t="s">
        <v>0</v>
      </c>
      <c r="I92" s="7">
        <f>F92*0.5+G92*0.5</f>
        <v>60.400000000000006</v>
      </c>
      <c r="J92" s="7"/>
      <c r="K92" s="7">
        <f>I92+J92</f>
        <v>60.400000000000006</v>
      </c>
      <c r="L92" s="7">
        <f>ROUND(K92*0.6,2)</f>
        <v>36.24</v>
      </c>
      <c r="M92" s="7">
        <v>83.67</v>
      </c>
      <c r="N92" s="7">
        <f>ROUND(M92*0.4,2)</f>
        <v>33.47</v>
      </c>
      <c r="O92" s="7">
        <f>L92+N92</f>
        <v>69.710000000000008</v>
      </c>
      <c r="P92" s="7">
        <v>2</v>
      </c>
      <c r="Q92" s="11" t="s">
        <v>159</v>
      </c>
      <c r="R92" s="12"/>
    </row>
    <row r="93" spans="1:18" ht="21" customHeight="1">
      <c r="A93" s="4">
        <v>90</v>
      </c>
      <c r="B93" s="4" t="s">
        <v>305</v>
      </c>
      <c r="C93" s="5" t="s">
        <v>90</v>
      </c>
      <c r="D93" s="6" t="s">
        <v>302</v>
      </c>
      <c r="E93" s="6" t="s">
        <v>303</v>
      </c>
      <c r="F93" s="4">
        <v>63</v>
      </c>
      <c r="G93" s="4">
        <v>59.3</v>
      </c>
      <c r="H93" s="4" t="s">
        <v>0</v>
      </c>
      <c r="I93" s="7">
        <f>F93*0.5+G93*0.5</f>
        <v>61.15</v>
      </c>
      <c r="J93" s="7"/>
      <c r="K93" s="7">
        <f>I93+J93</f>
        <v>61.15</v>
      </c>
      <c r="L93" s="7">
        <f>ROUND(K93*0.6,2)</f>
        <v>36.69</v>
      </c>
      <c r="M93" s="7">
        <v>80.67</v>
      </c>
      <c r="N93" s="7">
        <f>ROUND(M93*0.4,2)</f>
        <v>32.270000000000003</v>
      </c>
      <c r="O93" s="7">
        <f>L93+N93</f>
        <v>68.960000000000008</v>
      </c>
      <c r="P93" s="7">
        <v>3</v>
      </c>
      <c r="Q93" s="11" t="s">
        <v>159</v>
      </c>
      <c r="R93" s="12"/>
    </row>
    <row r="94" spans="1:18" ht="21" customHeight="1">
      <c r="A94" s="4">
        <v>91</v>
      </c>
      <c r="B94" s="4" t="s">
        <v>306</v>
      </c>
      <c r="C94" s="5" t="s">
        <v>91</v>
      </c>
      <c r="D94" s="6" t="s">
        <v>307</v>
      </c>
      <c r="E94" s="6" t="s">
        <v>308</v>
      </c>
      <c r="F94" s="4">
        <v>57.9</v>
      </c>
      <c r="G94" s="4">
        <v>62.8</v>
      </c>
      <c r="H94" s="4" t="s">
        <v>0</v>
      </c>
      <c r="I94" s="7">
        <f t="shared" ref="I94:I100" si="45">F94*0.5+G94*0.5</f>
        <v>60.349999999999994</v>
      </c>
      <c r="J94" s="7"/>
      <c r="K94" s="7">
        <f t="shared" ref="K94:K100" si="46">I94+J94</f>
        <v>60.349999999999994</v>
      </c>
      <c r="L94" s="7">
        <f t="shared" si="32"/>
        <v>36.21</v>
      </c>
      <c r="M94" s="7">
        <v>79</v>
      </c>
      <c r="N94" s="7">
        <f t="shared" si="35"/>
        <v>31.6</v>
      </c>
      <c r="O94" s="7">
        <f t="shared" si="36"/>
        <v>67.81</v>
      </c>
      <c r="P94" s="7">
        <v>1</v>
      </c>
      <c r="Q94" s="11" t="s">
        <v>157</v>
      </c>
      <c r="R94" s="12"/>
    </row>
    <row r="95" spans="1:18" ht="21" customHeight="1">
      <c r="A95" s="4">
        <v>92</v>
      </c>
      <c r="B95" s="4" t="s">
        <v>309</v>
      </c>
      <c r="C95" s="5" t="s">
        <v>92</v>
      </c>
      <c r="D95" s="6" t="s">
        <v>307</v>
      </c>
      <c r="E95" s="6" t="s">
        <v>308</v>
      </c>
      <c r="F95" s="4">
        <v>58.1</v>
      </c>
      <c r="G95" s="4">
        <v>52.7</v>
      </c>
      <c r="H95" s="4" t="s">
        <v>0</v>
      </c>
      <c r="I95" s="7">
        <f t="shared" si="45"/>
        <v>55.400000000000006</v>
      </c>
      <c r="J95" s="7"/>
      <c r="K95" s="7">
        <f t="shared" si="46"/>
        <v>55.400000000000006</v>
      </c>
      <c r="L95" s="7">
        <f t="shared" si="32"/>
        <v>33.24</v>
      </c>
      <c r="M95" s="7">
        <v>81.67</v>
      </c>
      <c r="N95" s="7">
        <f t="shared" si="35"/>
        <v>32.67</v>
      </c>
      <c r="O95" s="7">
        <f t="shared" si="36"/>
        <v>65.91</v>
      </c>
      <c r="P95" s="7">
        <v>2</v>
      </c>
      <c r="Q95" s="11" t="s">
        <v>159</v>
      </c>
      <c r="R95" s="12"/>
    </row>
    <row r="96" spans="1:18" ht="21" customHeight="1">
      <c r="A96" s="4">
        <v>93</v>
      </c>
      <c r="B96" s="4" t="s">
        <v>310</v>
      </c>
      <c r="C96" s="5" t="s">
        <v>93</v>
      </c>
      <c r="D96" s="6" t="s">
        <v>311</v>
      </c>
      <c r="E96" s="6" t="s">
        <v>312</v>
      </c>
      <c r="F96" s="4">
        <v>56.7</v>
      </c>
      <c r="G96" s="4">
        <v>67.5</v>
      </c>
      <c r="H96" s="4" t="s">
        <v>0</v>
      </c>
      <c r="I96" s="7">
        <f>F96*0.5+G96*0.5</f>
        <v>62.1</v>
      </c>
      <c r="J96" s="7"/>
      <c r="K96" s="7">
        <f>I96+J96</f>
        <v>62.1</v>
      </c>
      <c r="L96" s="7">
        <f>ROUND(K96*0.6,2)</f>
        <v>37.26</v>
      </c>
      <c r="M96" s="7">
        <v>86</v>
      </c>
      <c r="N96" s="7">
        <f>ROUND(M96*0.4,2)</f>
        <v>34.4</v>
      </c>
      <c r="O96" s="7">
        <f>L96+N96</f>
        <v>71.66</v>
      </c>
      <c r="P96" s="7">
        <v>1</v>
      </c>
      <c r="Q96" s="11" t="s">
        <v>157</v>
      </c>
      <c r="R96" s="12"/>
    </row>
    <row r="97" spans="1:18" ht="21" customHeight="1">
      <c r="A97" s="4">
        <v>94</v>
      </c>
      <c r="B97" s="4" t="s">
        <v>313</v>
      </c>
      <c r="C97" s="5" t="s">
        <v>94</v>
      </c>
      <c r="D97" s="6" t="s">
        <v>311</v>
      </c>
      <c r="E97" s="6" t="s">
        <v>312</v>
      </c>
      <c r="F97" s="4">
        <v>57.5</v>
      </c>
      <c r="G97" s="4">
        <v>68.099999999999994</v>
      </c>
      <c r="H97" s="4" t="s">
        <v>0</v>
      </c>
      <c r="I97" s="7">
        <f>F97*0.5+G97*0.5</f>
        <v>62.8</v>
      </c>
      <c r="J97" s="7"/>
      <c r="K97" s="7">
        <f>I97+J97</f>
        <v>62.8</v>
      </c>
      <c r="L97" s="7">
        <f>ROUND(K97*0.6,2)</f>
        <v>37.68</v>
      </c>
      <c r="M97" s="7">
        <v>84.33</v>
      </c>
      <c r="N97" s="7">
        <f>ROUND(M97*0.4,2)</f>
        <v>33.729999999999997</v>
      </c>
      <c r="O97" s="7">
        <f>L97+N97</f>
        <v>71.41</v>
      </c>
      <c r="P97" s="7">
        <v>2</v>
      </c>
      <c r="Q97" s="11" t="s">
        <v>159</v>
      </c>
      <c r="R97" s="12"/>
    </row>
    <row r="98" spans="1:18" ht="21" customHeight="1">
      <c r="A98" s="4">
        <v>95</v>
      </c>
      <c r="B98" s="4" t="s">
        <v>314</v>
      </c>
      <c r="C98" s="5" t="s">
        <v>95</v>
      </c>
      <c r="D98" s="6" t="s">
        <v>311</v>
      </c>
      <c r="E98" s="6" t="s">
        <v>312</v>
      </c>
      <c r="F98" s="4">
        <v>61.7</v>
      </c>
      <c r="G98" s="4">
        <v>60.2</v>
      </c>
      <c r="H98" s="4" t="s">
        <v>0</v>
      </c>
      <c r="I98" s="7">
        <f t="shared" si="45"/>
        <v>60.95</v>
      </c>
      <c r="J98" s="7"/>
      <c r="K98" s="7">
        <f t="shared" si="46"/>
        <v>60.95</v>
      </c>
      <c r="L98" s="7">
        <f t="shared" si="32"/>
        <v>36.57</v>
      </c>
      <c r="M98" s="7">
        <v>84.67</v>
      </c>
      <c r="N98" s="7">
        <f t="shared" si="35"/>
        <v>33.869999999999997</v>
      </c>
      <c r="O98" s="7">
        <f t="shared" si="36"/>
        <v>70.44</v>
      </c>
      <c r="P98" s="7">
        <v>3</v>
      </c>
      <c r="Q98" s="11" t="s">
        <v>159</v>
      </c>
      <c r="R98" s="12"/>
    </row>
    <row r="99" spans="1:18" ht="21" customHeight="1">
      <c r="A99" s="4">
        <v>96</v>
      </c>
      <c r="B99" s="4" t="s">
        <v>315</v>
      </c>
      <c r="C99" s="5" t="s">
        <v>96</v>
      </c>
      <c r="D99" s="6" t="s">
        <v>316</v>
      </c>
      <c r="E99" s="6" t="s">
        <v>317</v>
      </c>
      <c r="F99" s="4">
        <v>59.9</v>
      </c>
      <c r="G99" s="4">
        <v>62.9</v>
      </c>
      <c r="H99" s="4" t="s">
        <v>0</v>
      </c>
      <c r="I99" s="7">
        <f>F99*0.5+G99*0.5</f>
        <v>61.4</v>
      </c>
      <c r="J99" s="7"/>
      <c r="K99" s="7">
        <f>I99+J99</f>
        <v>61.4</v>
      </c>
      <c r="L99" s="7">
        <f>ROUND(K99*0.6,2)</f>
        <v>36.840000000000003</v>
      </c>
      <c r="M99" s="7">
        <v>87</v>
      </c>
      <c r="N99" s="7">
        <f>ROUND(M99*0.4,2)</f>
        <v>34.799999999999997</v>
      </c>
      <c r="O99" s="7">
        <f>L99+N99</f>
        <v>71.64</v>
      </c>
      <c r="P99" s="7">
        <v>1</v>
      </c>
      <c r="Q99" s="11" t="s">
        <v>157</v>
      </c>
      <c r="R99" s="12"/>
    </row>
    <row r="100" spans="1:18" ht="21" customHeight="1">
      <c r="A100" s="4">
        <v>97</v>
      </c>
      <c r="B100" s="4" t="s">
        <v>318</v>
      </c>
      <c r="C100" s="5" t="s">
        <v>97</v>
      </c>
      <c r="D100" s="6" t="s">
        <v>316</v>
      </c>
      <c r="E100" s="6" t="s">
        <v>317</v>
      </c>
      <c r="F100" s="4">
        <v>60.7</v>
      </c>
      <c r="G100" s="4">
        <v>62.8</v>
      </c>
      <c r="H100" s="4" t="s">
        <v>0</v>
      </c>
      <c r="I100" s="7">
        <f t="shared" si="45"/>
        <v>61.75</v>
      </c>
      <c r="J100" s="7"/>
      <c r="K100" s="7">
        <f t="shared" si="46"/>
        <v>61.75</v>
      </c>
      <c r="L100" s="7">
        <f t="shared" si="32"/>
        <v>37.049999999999997</v>
      </c>
      <c r="M100" s="7">
        <v>84</v>
      </c>
      <c r="N100" s="7">
        <f t="shared" si="35"/>
        <v>33.6</v>
      </c>
      <c r="O100" s="7">
        <f t="shared" si="36"/>
        <v>70.650000000000006</v>
      </c>
      <c r="P100" s="7">
        <v>2</v>
      </c>
      <c r="Q100" s="11" t="s">
        <v>159</v>
      </c>
      <c r="R100" s="12"/>
    </row>
    <row r="101" spans="1:18" ht="21" customHeight="1">
      <c r="A101" s="4">
        <v>98</v>
      </c>
      <c r="B101" s="4" t="s">
        <v>319</v>
      </c>
      <c r="C101" s="5" t="s">
        <v>98</v>
      </c>
      <c r="D101" s="6" t="s">
        <v>316</v>
      </c>
      <c r="E101" s="6" t="s">
        <v>317</v>
      </c>
      <c r="F101" s="4">
        <v>64.2</v>
      </c>
      <c r="G101" s="4">
        <v>59.7</v>
      </c>
      <c r="H101" s="4" t="s">
        <v>0</v>
      </c>
      <c r="I101" s="7">
        <f t="shared" ref="I101:I112" si="47">F101*0.5+G101*0.5</f>
        <v>61.95</v>
      </c>
      <c r="J101" s="7"/>
      <c r="K101" s="7">
        <f t="shared" ref="K101:K112" si="48">I101+J101</f>
        <v>61.95</v>
      </c>
      <c r="L101" s="7">
        <f t="shared" ref="L101:L106" si="49">ROUND(K101*0.6,2)</f>
        <v>37.17</v>
      </c>
      <c r="M101" s="7">
        <v>83.67</v>
      </c>
      <c r="N101" s="7">
        <f t="shared" ref="N101:N106" si="50">ROUND(M101*0.4,2)</f>
        <v>33.47</v>
      </c>
      <c r="O101" s="7">
        <f t="shared" ref="O101:O106" si="51">L101+N101</f>
        <v>70.64</v>
      </c>
      <c r="P101" s="7">
        <v>3</v>
      </c>
      <c r="Q101" s="11" t="s">
        <v>159</v>
      </c>
      <c r="R101" s="12"/>
    </row>
    <row r="102" spans="1:18" ht="21" customHeight="1">
      <c r="A102" s="4">
        <v>99</v>
      </c>
      <c r="B102" s="4" t="s">
        <v>320</v>
      </c>
      <c r="C102" s="5" t="s">
        <v>99</v>
      </c>
      <c r="D102" s="6" t="s">
        <v>321</v>
      </c>
      <c r="E102" s="6" t="s">
        <v>322</v>
      </c>
      <c r="F102" s="4">
        <v>62.9</v>
      </c>
      <c r="G102" s="4">
        <v>52.8</v>
      </c>
      <c r="H102" s="4" t="s">
        <v>0</v>
      </c>
      <c r="I102" s="7">
        <f t="shared" si="47"/>
        <v>57.849999999999994</v>
      </c>
      <c r="J102" s="7"/>
      <c r="K102" s="7">
        <f t="shared" si="48"/>
        <v>57.849999999999994</v>
      </c>
      <c r="L102" s="7">
        <f t="shared" si="49"/>
        <v>34.71</v>
      </c>
      <c r="M102" s="7">
        <v>83.67</v>
      </c>
      <c r="N102" s="7">
        <f t="shared" si="50"/>
        <v>33.47</v>
      </c>
      <c r="O102" s="7">
        <f t="shared" si="51"/>
        <v>68.180000000000007</v>
      </c>
      <c r="P102" s="7">
        <v>1</v>
      </c>
      <c r="Q102" s="11" t="s">
        <v>157</v>
      </c>
      <c r="R102" s="12"/>
    </row>
    <row r="103" spans="1:18" ht="21" customHeight="1">
      <c r="A103" s="4">
        <v>100</v>
      </c>
      <c r="B103" s="4" t="s">
        <v>323</v>
      </c>
      <c r="C103" s="5" t="s">
        <v>100</v>
      </c>
      <c r="D103" s="6" t="s">
        <v>321</v>
      </c>
      <c r="E103" s="6" t="s">
        <v>322</v>
      </c>
      <c r="F103" s="4">
        <v>60</v>
      </c>
      <c r="G103" s="4">
        <v>60.2</v>
      </c>
      <c r="H103" s="4" t="s">
        <v>0</v>
      </c>
      <c r="I103" s="7">
        <f t="shared" si="47"/>
        <v>60.1</v>
      </c>
      <c r="J103" s="7"/>
      <c r="K103" s="7">
        <f t="shared" si="48"/>
        <v>60.1</v>
      </c>
      <c r="L103" s="7">
        <f t="shared" si="49"/>
        <v>36.06</v>
      </c>
      <c r="M103" s="7">
        <v>80</v>
      </c>
      <c r="N103" s="7">
        <f t="shared" si="50"/>
        <v>32</v>
      </c>
      <c r="O103" s="7">
        <f t="shared" si="51"/>
        <v>68.06</v>
      </c>
      <c r="P103" s="7">
        <v>2</v>
      </c>
      <c r="Q103" s="11" t="s">
        <v>159</v>
      </c>
      <c r="R103" s="12"/>
    </row>
    <row r="104" spans="1:18" ht="21" customHeight="1">
      <c r="A104" s="4">
        <v>101</v>
      </c>
      <c r="B104" s="4" t="s">
        <v>324</v>
      </c>
      <c r="C104" s="5" t="s">
        <v>101</v>
      </c>
      <c r="D104" s="6" t="s">
        <v>321</v>
      </c>
      <c r="E104" s="6" t="s">
        <v>322</v>
      </c>
      <c r="F104" s="4">
        <v>55.3</v>
      </c>
      <c r="G104" s="4">
        <v>61</v>
      </c>
      <c r="H104" s="4" t="s">
        <v>0</v>
      </c>
      <c r="I104" s="7">
        <f t="shared" si="47"/>
        <v>58.15</v>
      </c>
      <c r="J104" s="7"/>
      <c r="K104" s="7">
        <f t="shared" si="48"/>
        <v>58.15</v>
      </c>
      <c r="L104" s="7">
        <f t="shared" si="49"/>
        <v>34.89</v>
      </c>
      <c r="M104" s="7">
        <v>81.33</v>
      </c>
      <c r="N104" s="7">
        <f t="shared" si="50"/>
        <v>32.53</v>
      </c>
      <c r="O104" s="7">
        <f t="shared" si="51"/>
        <v>67.42</v>
      </c>
      <c r="P104" s="7">
        <v>3</v>
      </c>
      <c r="Q104" s="11" t="s">
        <v>159</v>
      </c>
      <c r="R104" s="12"/>
    </row>
    <row r="105" spans="1:18" ht="21" customHeight="1">
      <c r="A105" s="4">
        <v>102</v>
      </c>
      <c r="B105" s="4" t="s">
        <v>325</v>
      </c>
      <c r="C105" s="5" t="s">
        <v>102</v>
      </c>
      <c r="D105" s="6" t="s">
        <v>194</v>
      </c>
      <c r="E105" s="6" t="s">
        <v>326</v>
      </c>
      <c r="F105" s="4">
        <v>58</v>
      </c>
      <c r="G105" s="4">
        <v>57.1</v>
      </c>
      <c r="H105" s="4" t="s">
        <v>0</v>
      </c>
      <c r="I105" s="7">
        <f t="shared" si="47"/>
        <v>57.55</v>
      </c>
      <c r="J105" s="7"/>
      <c r="K105" s="7">
        <f t="shared" si="48"/>
        <v>57.55</v>
      </c>
      <c r="L105" s="7">
        <f t="shared" si="49"/>
        <v>34.53</v>
      </c>
      <c r="M105" s="7">
        <v>84</v>
      </c>
      <c r="N105" s="7">
        <f t="shared" si="50"/>
        <v>33.6</v>
      </c>
      <c r="O105" s="7">
        <f t="shared" si="51"/>
        <v>68.13</v>
      </c>
      <c r="P105" s="7">
        <v>1</v>
      </c>
      <c r="Q105" s="11" t="s">
        <v>157</v>
      </c>
      <c r="R105" s="12"/>
    </row>
    <row r="106" spans="1:18" ht="21" customHeight="1">
      <c r="A106" s="4">
        <v>103</v>
      </c>
      <c r="B106" s="4" t="s">
        <v>327</v>
      </c>
      <c r="C106" s="5" t="s">
        <v>103</v>
      </c>
      <c r="D106" s="6" t="s">
        <v>194</v>
      </c>
      <c r="E106" s="6" t="s">
        <v>326</v>
      </c>
      <c r="F106" s="4">
        <v>58.3</v>
      </c>
      <c r="G106" s="4">
        <v>59.4</v>
      </c>
      <c r="H106" s="4" t="s">
        <v>0</v>
      </c>
      <c r="I106" s="7">
        <f t="shared" si="47"/>
        <v>58.849999999999994</v>
      </c>
      <c r="J106" s="7"/>
      <c r="K106" s="7">
        <f t="shared" si="48"/>
        <v>58.849999999999994</v>
      </c>
      <c r="L106" s="7">
        <f t="shared" si="49"/>
        <v>35.31</v>
      </c>
      <c r="M106" s="7">
        <v>81</v>
      </c>
      <c r="N106" s="7">
        <f t="shared" si="50"/>
        <v>32.4</v>
      </c>
      <c r="O106" s="7">
        <f t="shared" si="51"/>
        <v>67.710000000000008</v>
      </c>
      <c r="P106" s="7">
        <v>2</v>
      </c>
      <c r="Q106" s="11" t="s">
        <v>159</v>
      </c>
      <c r="R106" s="12"/>
    </row>
    <row r="107" spans="1:18" ht="21" customHeight="1">
      <c r="A107" s="4">
        <v>104</v>
      </c>
      <c r="B107" s="4" t="s">
        <v>328</v>
      </c>
      <c r="C107" s="5" t="s">
        <v>104</v>
      </c>
      <c r="D107" s="6" t="s">
        <v>194</v>
      </c>
      <c r="E107" s="6" t="s">
        <v>326</v>
      </c>
      <c r="F107" s="4">
        <v>50.2</v>
      </c>
      <c r="G107" s="4">
        <v>56.5</v>
      </c>
      <c r="H107" s="4" t="s">
        <v>0</v>
      </c>
      <c r="I107" s="7">
        <f t="shared" si="47"/>
        <v>53.35</v>
      </c>
      <c r="J107" s="7"/>
      <c r="K107" s="7">
        <f t="shared" si="48"/>
        <v>53.35</v>
      </c>
      <c r="L107" s="7">
        <f t="shared" ref="L107:L132" si="52">ROUND(K107*0.6,2)</f>
        <v>32.01</v>
      </c>
      <c r="M107" s="7">
        <v>84.33</v>
      </c>
      <c r="N107" s="7">
        <f t="shared" ref="N107:N132" si="53">ROUND(M107*0.4,2)</f>
        <v>33.729999999999997</v>
      </c>
      <c r="O107" s="7">
        <f t="shared" ref="O107:O132" si="54">L107+N107</f>
        <v>65.739999999999995</v>
      </c>
      <c r="P107" s="7">
        <v>3</v>
      </c>
      <c r="Q107" s="11" t="s">
        <v>159</v>
      </c>
      <c r="R107" s="12"/>
    </row>
    <row r="108" spans="1:18" ht="21" customHeight="1">
      <c r="A108" s="4">
        <v>105</v>
      </c>
      <c r="B108" s="4" t="s">
        <v>329</v>
      </c>
      <c r="C108" s="5" t="s">
        <v>105</v>
      </c>
      <c r="D108" s="6" t="s">
        <v>330</v>
      </c>
      <c r="E108" s="6" t="s">
        <v>331</v>
      </c>
      <c r="F108" s="4">
        <v>66.599999999999994</v>
      </c>
      <c r="G108" s="4">
        <v>63.2</v>
      </c>
      <c r="H108" s="4" t="s">
        <v>0</v>
      </c>
      <c r="I108" s="7">
        <f t="shared" si="47"/>
        <v>64.900000000000006</v>
      </c>
      <c r="J108" s="7"/>
      <c r="K108" s="7">
        <f t="shared" si="48"/>
        <v>64.900000000000006</v>
      </c>
      <c r="L108" s="7">
        <f t="shared" si="52"/>
        <v>38.94</v>
      </c>
      <c r="M108" s="7">
        <v>82.33</v>
      </c>
      <c r="N108" s="7">
        <f t="shared" si="53"/>
        <v>32.93</v>
      </c>
      <c r="O108" s="7">
        <f t="shared" si="54"/>
        <v>71.87</v>
      </c>
      <c r="P108" s="7">
        <v>1</v>
      </c>
      <c r="Q108" s="11" t="s">
        <v>157</v>
      </c>
      <c r="R108" s="12"/>
    </row>
    <row r="109" spans="1:18" ht="21" customHeight="1">
      <c r="A109" s="4">
        <v>106</v>
      </c>
      <c r="B109" s="4" t="s">
        <v>332</v>
      </c>
      <c r="C109" s="5" t="s">
        <v>106</v>
      </c>
      <c r="D109" s="6" t="s">
        <v>330</v>
      </c>
      <c r="E109" s="6" t="s">
        <v>331</v>
      </c>
      <c r="F109" s="4">
        <v>57.5</v>
      </c>
      <c r="G109" s="4">
        <v>55.2</v>
      </c>
      <c r="H109" s="4" t="s">
        <v>0</v>
      </c>
      <c r="I109" s="7">
        <f t="shared" si="47"/>
        <v>56.35</v>
      </c>
      <c r="J109" s="7"/>
      <c r="K109" s="7">
        <f t="shared" si="48"/>
        <v>56.35</v>
      </c>
      <c r="L109" s="7">
        <f t="shared" si="52"/>
        <v>33.81</v>
      </c>
      <c r="M109" s="7">
        <v>79.33</v>
      </c>
      <c r="N109" s="7">
        <f t="shared" si="53"/>
        <v>31.73</v>
      </c>
      <c r="O109" s="7">
        <f t="shared" si="54"/>
        <v>65.540000000000006</v>
      </c>
      <c r="P109" s="7">
        <v>2</v>
      </c>
      <c r="Q109" s="11" t="s">
        <v>159</v>
      </c>
      <c r="R109" s="12"/>
    </row>
    <row r="110" spans="1:18" ht="21" customHeight="1">
      <c r="A110" s="4">
        <v>107</v>
      </c>
      <c r="B110" s="4" t="s">
        <v>333</v>
      </c>
      <c r="C110" s="5" t="s">
        <v>107</v>
      </c>
      <c r="D110" s="6" t="s">
        <v>334</v>
      </c>
      <c r="E110" s="6" t="s">
        <v>335</v>
      </c>
      <c r="F110" s="4">
        <v>57.7</v>
      </c>
      <c r="G110" s="4">
        <v>59.5</v>
      </c>
      <c r="H110" s="4" t="s">
        <v>0</v>
      </c>
      <c r="I110" s="7">
        <f t="shared" si="47"/>
        <v>58.6</v>
      </c>
      <c r="J110" s="7"/>
      <c r="K110" s="7">
        <f t="shared" si="48"/>
        <v>58.6</v>
      </c>
      <c r="L110" s="7">
        <f>ROUND(K110*0.6,2)</f>
        <v>35.159999999999997</v>
      </c>
      <c r="M110" s="7">
        <v>84</v>
      </c>
      <c r="N110" s="7">
        <f>ROUND(M110*0.4,2)</f>
        <v>33.6</v>
      </c>
      <c r="O110" s="7">
        <f>L110+N110</f>
        <v>68.759999999999991</v>
      </c>
      <c r="P110" s="7">
        <v>1</v>
      </c>
      <c r="Q110" s="11" t="s">
        <v>157</v>
      </c>
      <c r="R110" s="12"/>
    </row>
    <row r="111" spans="1:18" ht="21" customHeight="1">
      <c r="A111" s="4">
        <v>108</v>
      </c>
      <c r="B111" s="4" t="s">
        <v>336</v>
      </c>
      <c r="C111" s="5" t="s">
        <v>108</v>
      </c>
      <c r="D111" s="6" t="s">
        <v>334</v>
      </c>
      <c r="E111" s="6" t="s">
        <v>335</v>
      </c>
      <c r="F111" s="4">
        <v>67.7</v>
      </c>
      <c r="G111" s="4">
        <v>51.5</v>
      </c>
      <c r="H111" s="4" t="s">
        <v>0</v>
      </c>
      <c r="I111" s="7">
        <f t="shared" si="47"/>
        <v>59.6</v>
      </c>
      <c r="J111" s="7"/>
      <c r="K111" s="7">
        <f t="shared" si="48"/>
        <v>59.6</v>
      </c>
      <c r="L111" s="7">
        <f>ROUND(K111*0.6,2)</f>
        <v>35.76</v>
      </c>
      <c r="M111" s="7">
        <v>82.33</v>
      </c>
      <c r="N111" s="7">
        <f>ROUND(M111*0.4,2)</f>
        <v>32.93</v>
      </c>
      <c r="O111" s="7">
        <f>L111+N111</f>
        <v>68.69</v>
      </c>
      <c r="P111" s="7">
        <v>2</v>
      </c>
      <c r="Q111" s="11" t="s">
        <v>159</v>
      </c>
      <c r="R111" s="12"/>
    </row>
    <row r="112" spans="1:18" ht="21" customHeight="1">
      <c r="A112" s="4">
        <v>109</v>
      </c>
      <c r="B112" s="4" t="s">
        <v>337</v>
      </c>
      <c r="C112" s="5" t="s">
        <v>109</v>
      </c>
      <c r="D112" s="6" t="s">
        <v>334</v>
      </c>
      <c r="E112" s="6" t="s">
        <v>335</v>
      </c>
      <c r="F112" s="4">
        <v>61.4</v>
      </c>
      <c r="G112" s="4">
        <v>55.3</v>
      </c>
      <c r="H112" s="4" t="s">
        <v>0</v>
      </c>
      <c r="I112" s="7">
        <f t="shared" si="47"/>
        <v>58.349999999999994</v>
      </c>
      <c r="J112" s="7"/>
      <c r="K112" s="7">
        <f t="shared" si="48"/>
        <v>58.349999999999994</v>
      </c>
      <c r="L112" s="7">
        <f t="shared" si="52"/>
        <v>35.01</v>
      </c>
      <c r="M112" s="7">
        <v>82.33</v>
      </c>
      <c r="N112" s="7">
        <f t="shared" si="53"/>
        <v>32.93</v>
      </c>
      <c r="O112" s="7">
        <f t="shared" si="54"/>
        <v>67.94</v>
      </c>
      <c r="P112" s="7">
        <v>3</v>
      </c>
      <c r="Q112" s="11" t="s">
        <v>159</v>
      </c>
      <c r="R112" s="12"/>
    </row>
    <row r="113" spans="1:18" ht="21" customHeight="1">
      <c r="A113" s="4">
        <v>110</v>
      </c>
      <c r="B113" s="4" t="s">
        <v>338</v>
      </c>
      <c r="C113" s="5" t="s">
        <v>110</v>
      </c>
      <c r="D113" s="6" t="s">
        <v>339</v>
      </c>
      <c r="E113" s="6" t="s">
        <v>340</v>
      </c>
      <c r="F113" s="4">
        <v>60</v>
      </c>
      <c r="G113" s="4">
        <v>64.8</v>
      </c>
      <c r="H113" s="4" t="s">
        <v>0</v>
      </c>
      <c r="I113" s="7">
        <f t="shared" ref="I113:I122" si="55">F113*0.5+G113*0.5</f>
        <v>62.4</v>
      </c>
      <c r="J113" s="7"/>
      <c r="K113" s="7">
        <f t="shared" ref="K113:K122" si="56">I113+J113</f>
        <v>62.4</v>
      </c>
      <c r="L113" s="7">
        <f t="shared" si="52"/>
        <v>37.44</v>
      </c>
      <c r="M113" s="7">
        <v>83.33</v>
      </c>
      <c r="N113" s="7">
        <f t="shared" si="53"/>
        <v>33.33</v>
      </c>
      <c r="O113" s="7">
        <f t="shared" si="54"/>
        <v>70.77</v>
      </c>
      <c r="P113" s="7">
        <v>1</v>
      </c>
      <c r="Q113" s="11" t="s">
        <v>157</v>
      </c>
      <c r="R113" s="12"/>
    </row>
    <row r="114" spans="1:18" ht="21" customHeight="1">
      <c r="A114" s="4">
        <v>111</v>
      </c>
      <c r="B114" s="4" t="s">
        <v>341</v>
      </c>
      <c r="C114" s="5" t="s">
        <v>111</v>
      </c>
      <c r="D114" s="6" t="s">
        <v>339</v>
      </c>
      <c r="E114" s="6" t="s">
        <v>340</v>
      </c>
      <c r="F114" s="4">
        <v>59.6</v>
      </c>
      <c r="G114" s="4">
        <v>56.2</v>
      </c>
      <c r="H114" s="4" t="s">
        <v>0</v>
      </c>
      <c r="I114" s="7">
        <f t="shared" si="55"/>
        <v>57.900000000000006</v>
      </c>
      <c r="J114" s="7"/>
      <c r="K114" s="7">
        <f t="shared" si="56"/>
        <v>57.900000000000006</v>
      </c>
      <c r="L114" s="7">
        <f t="shared" si="52"/>
        <v>34.74</v>
      </c>
      <c r="M114" s="7">
        <v>83</v>
      </c>
      <c r="N114" s="7">
        <f t="shared" si="53"/>
        <v>33.200000000000003</v>
      </c>
      <c r="O114" s="7">
        <f t="shared" si="54"/>
        <v>67.94</v>
      </c>
      <c r="P114" s="7">
        <v>2</v>
      </c>
      <c r="Q114" s="11" t="s">
        <v>159</v>
      </c>
      <c r="R114" s="12"/>
    </row>
    <row r="115" spans="1:18" ht="21" customHeight="1">
      <c r="A115" s="4">
        <v>112</v>
      </c>
      <c r="B115" s="4" t="s">
        <v>342</v>
      </c>
      <c r="C115" s="5" t="s">
        <v>112</v>
      </c>
      <c r="D115" s="6" t="s">
        <v>339</v>
      </c>
      <c r="E115" s="6" t="s">
        <v>340</v>
      </c>
      <c r="F115" s="4">
        <v>56</v>
      </c>
      <c r="G115" s="4">
        <v>58.4</v>
      </c>
      <c r="H115" s="4" t="s">
        <v>0</v>
      </c>
      <c r="I115" s="7">
        <f t="shared" si="55"/>
        <v>57.2</v>
      </c>
      <c r="J115" s="7"/>
      <c r="K115" s="7">
        <f t="shared" si="56"/>
        <v>57.2</v>
      </c>
      <c r="L115" s="7">
        <f t="shared" si="52"/>
        <v>34.32</v>
      </c>
      <c r="M115" s="7">
        <v>83.33</v>
      </c>
      <c r="N115" s="7">
        <f t="shared" si="53"/>
        <v>33.33</v>
      </c>
      <c r="O115" s="7">
        <f t="shared" si="54"/>
        <v>67.650000000000006</v>
      </c>
      <c r="P115" s="7">
        <v>3</v>
      </c>
      <c r="Q115" s="11" t="s">
        <v>159</v>
      </c>
      <c r="R115" s="12"/>
    </row>
    <row r="116" spans="1:18" ht="21" customHeight="1">
      <c r="A116" s="4">
        <v>113</v>
      </c>
      <c r="B116" s="4" t="s">
        <v>343</v>
      </c>
      <c r="C116" s="5" t="s">
        <v>113</v>
      </c>
      <c r="D116" s="6" t="s">
        <v>344</v>
      </c>
      <c r="E116" s="6" t="s">
        <v>345</v>
      </c>
      <c r="F116" s="4">
        <v>70.3</v>
      </c>
      <c r="G116" s="4">
        <v>59.1</v>
      </c>
      <c r="H116" s="4" t="s">
        <v>0</v>
      </c>
      <c r="I116" s="7">
        <f>F116*0.5+G116*0.5</f>
        <v>64.7</v>
      </c>
      <c r="J116" s="7"/>
      <c r="K116" s="7">
        <f>I116+J116</f>
        <v>64.7</v>
      </c>
      <c r="L116" s="7">
        <f>ROUND(K116*0.6,2)</f>
        <v>38.82</v>
      </c>
      <c r="M116" s="7">
        <v>85.33</v>
      </c>
      <c r="N116" s="7">
        <f>ROUND(M116*0.4,2)</f>
        <v>34.130000000000003</v>
      </c>
      <c r="O116" s="7">
        <f>L116+N116</f>
        <v>72.95</v>
      </c>
      <c r="P116" s="7">
        <v>1</v>
      </c>
      <c r="Q116" s="11" t="s">
        <v>157</v>
      </c>
      <c r="R116" s="12"/>
    </row>
    <row r="117" spans="1:18" ht="21" customHeight="1">
      <c r="A117" s="4">
        <v>114</v>
      </c>
      <c r="B117" s="4" t="s">
        <v>346</v>
      </c>
      <c r="C117" s="5" t="s">
        <v>115</v>
      </c>
      <c r="D117" s="6" t="s">
        <v>344</v>
      </c>
      <c r="E117" s="6" t="s">
        <v>345</v>
      </c>
      <c r="F117" s="4">
        <v>44.9</v>
      </c>
      <c r="G117" s="4">
        <v>62.3</v>
      </c>
      <c r="H117" s="4" t="s">
        <v>0</v>
      </c>
      <c r="I117" s="7">
        <f>F117*0.5+G117*0.5</f>
        <v>53.599999999999994</v>
      </c>
      <c r="J117" s="7"/>
      <c r="K117" s="7">
        <f>I117+J117</f>
        <v>53.599999999999994</v>
      </c>
      <c r="L117" s="7">
        <f>ROUND(K117*0.6,2)</f>
        <v>32.159999999999997</v>
      </c>
      <c r="M117" s="7">
        <v>82.33</v>
      </c>
      <c r="N117" s="7">
        <f>ROUND(M117*0.4,2)</f>
        <v>32.93</v>
      </c>
      <c r="O117" s="7">
        <f>L117+N117</f>
        <v>65.09</v>
      </c>
      <c r="P117" s="7">
        <v>2</v>
      </c>
      <c r="Q117" s="11" t="s">
        <v>159</v>
      </c>
      <c r="R117" s="12"/>
    </row>
    <row r="118" spans="1:18" ht="21" customHeight="1">
      <c r="A118" s="4">
        <v>115</v>
      </c>
      <c r="B118" s="4" t="s">
        <v>347</v>
      </c>
      <c r="C118" s="5" t="s">
        <v>114</v>
      </c>
      <c r="D118" s="6" t="s">
        <v>344</v>
      </c>
      <c r="E118" s="6" t="s">
        <v>345</v>
      </c>
      <c r="F118" s="4">
        <v>58.7</v>
      </c>
      <c r="G118" s="4">
        <v>49.9</v>
      </c>
      <c r="H118" s="4" t="s">
        <v>0</v>
      </c>
      <c r="I118" s="7">
        <f>F118*0.5+G118*0.5</f>
        <v>54.3</v>
      </c>
      <c r="J118" s="7"/>
      <c r="K118" s="7">
        <f>I118+J118</f>
        <v>54.3</v>
      </c>
      <c r="L118" s="7">
        <f>ROUND(K118*0.6,2)</f>
        <v>32.58</v>
      </c>
      <c r="M118" s="7">
        <v>80.33</v>
      </c>
      <c r="N118" s="7">
        <f>ROUND(M118*0.4,2)</f>
        <v>32.130000000000003</v>
      </c>
      <c r="O118" s="7">
        <f>L118+N118</f>
        <v>64.710000000000008</v>
      </c>
      <c r="P118" s="7">
        <v>3</v>
      </c>
      <c r="Q118" s="11" t="s">
        <v>159</v>
      </c>
      <c r="R118" s="12"/>
    </row>
    <row r="119" spans="1:18" ht="21" customHeight="1">
      <c r="A119" s="4">
        <v>116</v>
      </c>
      <c r="B119" s="4" t="s">
        <v>348</v>
      </c>
      <c r="C119" s="5" t="s">
        <v>116</v>
      </c>
      <c r="D119" s="6" t="s">
        <v>349</v>
      </c>
      <c r="E119" s="6" t="s">
        <v>350</v>
      </c>
      <c r="F119" s="4">
        <v>58.6</v>
      </c>
      <c r="G119" s="4">
        <v>59.4</v>
      </c>
      <c r="H119" s="4" t="s">
        <v>0</v>
      </c>
      <c r="I119" s="7">
        <f t="shared" si="55"/>
        <v>59</v>
      </c>
      <c r="J119" s="7"/>
      <c r="K119" s="7">
        <f t="shared" si="56"/>
        <v>59</v>
      </c>
      <c r="L119" s="7">
        <f t="shared" si="52"/>
        <v>35.4</v>
      </c>
      <c r="M119" s="7">
        <v>82.67</v>
      </c>
      <c r="N119" s="7">
        <f t="shared" si="53"/>
        <v>33.07</v>
      </c>
      <c r="O119" s="7">
        <f t="shared" si="54"/>
        <v>68.47</v>
      </c>
      <c r="P119" s="7">
        <v>1</v>
      </c>
      <c r="Q119" s="11" t="s">
        <v>157</v>
      </c>
      <c r="R119" s="12"/>
    </row>
    <row r="120" spans="1:18" ht="21" customHeight="1">
      <c r="A120" s="4">
        <v>117</v>
      </c>
      <c r="B120" s="4" t="s">
        <v>351</v>
      </c>
      <c r="C120" s="5" t="s">
        <v>117</v>
      </c>
      <c r="D120" s="6" t="s">
        <v>349</v>
      </c>
      <c r="E120" s="6" t="s">
        <v>350</v>
      </c>
      <c r="F120" s="4">
        <v>53.3</v>
      </c>
      <c r="G120" s="4">
        <v>61.4</v>
      </c>
      <c r="H120" s="4" t="s">
        <v>0</v>
      </c>
      <c r="I120" s="7">
        <f t="shared" si="55"/>
        <v>57.349999999999994</v>
      </c>
      <c r="J120" s="7"/>
      <c r="K120" s="7">
        <f t="shared" si="56"/>
        <v>57.349999999999994</v>
      </c>
      <c r="L120" s="7">
        <f t="shared" si="52"/>
        <v>34.409999999999997</v>
      </c>
      <c r="M120" s="7">
        <v>77.67</v>
      </c>
      <c r="N120" s="7">
        <f t="shared" si="53"/>
        <v>31.07</v>
      </c>
      <c r="O120" s="7">
        <f t="shared" si="54"/>
        <v>65.47999999999999</v>
      </c>
      <c r="P120" s="7">
        <v>2</v>
      </c>
      <c r="Q120" s="11" t="s">
        <v>159</v>
      </c>
      <c r="R120" s="12"/>
    </row>
    <row r="121" spans="1:18" ht="21" customHeight="1">
      <c r="A121" s="4">
        <v>118</v>
      </c>
      <c r="B121" s="4" t="s">
        <v>352</v>
      </c>
      <c r="C121" s="5" t="s">
        <v>118</v>
      </c>
      <c r="D121" s="6" t="s">
        <v>353</v>
      </c>
      <c r="E121" s="6" t="s">
        <v>354</v>
      </c>
      <c r="F121" s="4">
        <v>66.400000000000006</v>
      </c>
      <c r="G121" s="4">
        <v>61.5</v>
      </c>
      <c r="H121" s="4" t="s">
        <v>0</v>
      </c>
      <c r="I121" s="7">
        <f t="shared" si="55"/>
        <v>63.95</v>
      </c>
      <c r="J121" s="7"/>
      <c r="K121" s="7">
        <f t="shared" si="56"/>
        <v>63.95</v>
      </c>
      <c r="L121" s="7">
        <f t="shared" si="52"/>
        <v>38.369999999999997</v>
      </c>
      <c r="M121" s="7">
        <v>83.33</v>
      </c>
      <c r="N121" s="7">
        <f t="shared" si="53"/>
        <v>33.33</v>
      </c>
      <c r="O121" s="7">
        <f t="shared" si="54"/>
        <v>71.699999999999989</v>
      </c>
      <c r="P121" s="7">
        <v>1</v>
      </c>
      <c r="Q121" s="11" t="s">
        <v>157</v>
      </c>
      <c r="R121" s="12"/>
    </row>
    <row r="122" spans="1:18" ht="21" customHeight="1">
      <c r="A122" s="4">
        <v>119</v>
      </c>
      <c r="B122" s="4" t="s">
        <v>355</v>
      </c>
      <c r="C122" s="5" t="s">
        <v>119</v>
      </c>
      <c r="D122" s="6" t="s">
        <v>353</v>
      </c>
      <c r="E122" s="6" t="s">
        <v>354</v>
      </c>
      <c r="F122" s="4">
        <v>52.8</v>
      </c>
      <c r="G122" s="4">
        <v>56.5</v>
      </c>
      <c r="H122" s="4" t="s">
        <v>0</v>
      </c>
      <c r="I122" s="7">
        <f t="shared" si="55"/>
        <v>54.65</v>
      </c>
      <c r="J122" s="7"/>
      <c r="K122" s="7">
        <f t="shared" si="56"/>
        <v>54.65</v>
      </c>
      <c r="L122" s="7">
        <f t="shared" si="52"/>
        <v>32.79</v>
      </c>
      <c r="M122" s="7">
        <v>80</v>
      </c>
      <c r="N122" s="7">
        <f t="shared" si="53"/>
        <v>32</v>
      </c>
      <c r="O122" s="7">
        <f t="shared" si="54"/>
        <v>64.789999999999992</v>
      </c>
      <c r="P122" s="7">
        <v>2</v>
      </c>
      <c r="Q122" s="11" t="s">
        <v>159</v>
      </c>
      <c r="R122" s="12"/>
    </row>
    <row r="123" spans="1:18" ht="21" customHeight="1">
      <c r="A123" s="4">
        <v>120</v>
      </c>
      <c r="B123" s="4" t="s">
        <v>356</v>
      </c>
      <c r="C123" s="5" t="s">
        <v>120</v>
      </c>
      <c r="D123" s="6" t="s">
        <v>353</v>
      </c>
      <c r="E123" s="6" t="s">
        <v>354</v>
      </c>
      <c r="F123" s="4">
        <v>51.2</v>
      </c>
      <c r="G123" s="4">
        <v>52.9</v>
      </c>
      <c r="H123" s="4" t="s">
        <v>0</v>
      </c>
      <c r="I123" s="7">
        <f t="shared" ref="I123:I137" si="57">F123*0.5+G123*0.5</f>
        <v>52.05</v>
      </c>
      <c r="J123" s="7"/>
      <c r="K123" s="7">
        <f t="shared" ref="K123:K137" si="58">I123+J123</f>
        <v>52.05</v>
      </c>
      <c r="L123" s="7">
        <f t="shared" si="52"/>
        <v>31.23</v>
      </c>
      <c r="M123" s="7">
        <v>78.67</v>
      </c>
      <c r="N123" s="7">
        <f t="shared" si="53"/>
        <v>31.47</v>
      </c>
      <c r="O123" s="7">
        <f t="shared" si="54"/>
        <v>62.7</v>
      </c>
      <c r="P123" s="7">
        <v>3</v>
      </c>
      <c r="Q123" s="11" t="s">
        <v>159</v>
      </c>
      <c r="R123" s="12"/>
    </row>
    <row r="124" spans="1:18" ht="21" customHeight="1">
      <c r="A124" s="4">
        <v>121</v>
      </c>
      <c r="B124" s="4" t="s">
        <v>357</v>
      </c>
      <c r="C124" s="5" t="s">
        <v>121</v>
      </c>
      <c r="D124" s="6" t="s">
        <v>259</v>
      </c>
      <c r="E124" s="6" t="s">
        <v>358</v>
      </c>
      <c r="F124" s="4">
        <v>63.5</v>
      </c>
      <c r="G124" s="4">
        <v>61.7</v>
      </c>
      <c r="H124" s="4" t="s">
        <v>0</v>
      </c>
      <c r="I124" s="7">
        <f t="shared" si="57"/>
        <v>62.6</v>
      </c>
      <c r="J124" s="7"/>
      <c r="K124" s="7">
        <f t="shared" si="58"/>
        <v>62.6</v>
      </c>
      <c r="L124" s="7">
        <f t="shared" si="52"/>
        <v>37.56</v>
      </c>
      <c r="M124" s="7">
        <v>83.67</v>
      </c>
      <c r="N124" s="7">
        <f t="shared" si="53"/>
        <v>33.47</v>
      </c>
      <c r="O124" s="7">
        <f t="shared" si="54"/>
        <v>71.03</v>
      </c>
      <c r="P124" s="7">
        <v>1</v>
      </c>
      <c r="Q124" s="11" t="s">
        <v>157</v>
      </c>
      <c r="R124" s="12"/>
    </row>
    <row r="125" spans="1:18" ht="21" customHeight="1">
      <c r="A125" s="4">
        <v>122</v>
      </c>
      <c r="B125" s="4" t="s">
        <v>359</v>
      </c>
      <c r="C125" s="5" t="s">
        <v>122</v>
      </c>
      <c r="D125" s="6" t="s">
        <v>259</v>
      </c>
      <c r="E125" s="6" t="s">
        <v>358</v>
      </c>
      <c r="F125" s="4">
        <v>61.5</v>
      </c>
      <c r="G125" s="4">
        <v>61.7</v>
      </c>
      <c r="H125" s="4" t="s">
        <v>0</v>
      </c>
      <c r="I125" s="7">
        <f t="shared" si="57"/>
        <v>61.6</v>
      </c>
      <c r="J125" s="7"/>
      <c r="K125" s="7">
        <f t="shared" si="58"/>
        <v>61.6</v>
      </c>
      <c r="L125" s="7">
        <f t="shared" si="52"/>
        <v>36.96</v>
      </c>
      <c r="M125" s="7">
        <v>83</v>
      </c>
      <c r="N125" s="7">
        <f t="shared" si="53"/>
        <v>33.200000000000003</v>
      </c>
      <c r="O125" s="7">
        <f t="shared" si="54"/>
        <v>70.16</v>
      </c>
      <c r="P125" s="7">
        <v>2</v>
      </c>
      <c r="Q125" s="11" t="s">
        <v>157</v>
      </c>
      <c r="R125" s="12"/>
    </row>
    <row r="126" spans="1:18" ht="21" customHeight="1">
      <c r="A126" s="4">
        <v>123</v>
      </c>
      <c r="B126" s="4" t="s">
        <v>360</v>
      </c>
      <c r="C126" s="5" t="s">
        <v>123</v>
      </c>
      <c r="D126" s="6" t="s">
        <v>259</v>
      </c>
      <c r="E126" s="6" t="s">
        <v>358</v>
      </c>
      <c r="F126" s="4">
        <v>58.2</v>
      </c>
      <c r="G126" s="4">
        <v>56.6</v>
      </c>
      <c r="H126" s="4" t="s">
        <v>0</v>
      </c>
      <c r="I126" s="7">
        <f t="shared" si="57"/>
        <v>57.400000000000006</v>
      </c>
      <c r="J126" s="7"/>
      <c r="K126" s="7">
        <f t="shared" si="58"/>
        <v>57.400000000000006</v>
      </c>
      <c r="L126" s="7">
        <f t="shared" si="52"/>
        <v>34.44</v>
      </c>
      <c r="M126" s="7">
        <v>84.33</v>
      </c>
      <c r="N126" s="7">
        <f t="shared" si="53"/>
        <v>33.729999999999997</v>
      </c>
      <c r="O126" s="7">
        <f t="shared" si="54"/>
        <v>68.169999999999987</v>
      </c>
      <c r="P126" s="7">
        <v>3</v>
      </c>
      <c r="Q126" s="11" t="s">
        <v>159</v>
      </c>
      <c r="R126" s="12"/>
    </row>
    <row r="127" spans="1:18" ht="21" customHeight="1">
      <c r="A127" s="4">
        <v>124</v>
      </c>
      <c r="B127" s="4" t="s">
        <v>361</v>
      </c>
      <c r="C127" s="5" t="s">
        <v>124</v>
      </c>
      <c r="D127" s="6" t="s">
        <v>259</v>
      </c>
      <c r="E127" s="6" t="s">
        <v>358</v>
      </c>
      <c r="F127" s="4">
        <v>58.3</v>
      </c>
      <c r="G127" s="4">
        <v>54.3</v>
      </c>
      <c r="H127" s="4" t="s">
        <v>0</v>
      </c>
      <c r="I127" s="7">
        <f t="shared" si="57"/>
        <v>56.3</v>
      </c>
      <c r="J127" s="7"/>
      <c r="K127" s="7">
        <f t="shared" si="58"/>
        <v>56.3</v>
      </c>
      <c r="L127" s="7">
        <f t="shared" si="52"/>
        <v>33.78</v>
      </c>
      <c r="M127" s="7">
        <v>81.33</v>
      </c>
      <c r="N127" s="7">
        <f t="shared" si="53"/>
        <v>32.53</v>
      </c>
      <c r="O127" s="7">
        <f t="shared" si="54"/>
        <v>66.31</v>
      </c>
      <c r="P127" s="7">
        <v>4</v>
      </c>
      <c r="Q127" s="11" t="s">
        <v>159</v>
      </c>
      <c r="R127" s="12"/>
    </row>
    <row r="128" spans="1:18" ht="21" customHeight="1">
      <c r="A128" s="4">
        <v>125</v>
      </c>
      <c r="B128" s="4" t="s">
        <v>362</v>
      </c>
      <c r="C128" s="5" t="s">
        <v>125</v>
      </c>
      <c r="D128" s="6" t="s">
        <v>259</v>
      </c>
      <c r="E128" s="6" t="s">
        <v>358</v>
      </c>
      <c r="F128" s="4">
        <v>49.4</v>
      </c>
      <c r="G128" s="4">
        <v>52.8</v>
      </c>
      <c r="H128" s="4" t="s">
        <v>0</v>
      </c>
      <c r="I128" s="7">
        <f t="shared" si="57"/>
        <v>51.099999999999994</v>
      </c>
      <c r="J128" s="7"/>
      <c r="K128" s="7">
        <f t="shared" si="58"/>
        <v>51.099999999999994</v>
      </c>
      <c r="L128" s="7">
        <f t="shared" si="52"/>
        <v>30.66</v>
      </c>
      <c r="M128" s="7">
        <v>-1</v>
      </c>
      <c r="N128" s="7">
        <v>-1</v>
      </c>
      <c r="O128" s="7">
        <v>-1</v>
      </c>
      <c r="P128" s="7"/>
      <c r="Q128" s="11" t="s">
        <v>159</v>
      </c>
      <c r="R128" s="12"/>
    </row>
    <row r="129" spans="1:18" ht="21" customHeight="1">
      <c r="A129" s="4">
        <v>126</v>
      </c>
      <c r="B129" s="4" t="s">
        <v>363</v>
      </c>
      <c r="C129" s="5" t="s">
        <v>126</v>
      </c>
      <c r="D129" s="6" t="s">
        <v>268</v>
      </c>
      <c r="E129" s="6" t="s">
        <v>364</v>
      </c>
      <c r="F129" s="4">
        <v>64.400000000000006</v>
      </c>
      <c r="G129" s="4">
        <v>57.2</v>
      </c>
      <c r="H129" s="4" t="s">
        <v>0</v>
      </c>
      <c r="I129" s="7">
        <f t="shared" si="57"/>
        <v>60.800000000000004</v>
      </c>
      <c r="J129" s="7"/>
      <c r="K129" s="7">
        <f t="shared" si="58"/>
        <v>60.800000000000004</v>
      </c>
      <c r="L129" s="7">
        <f t="shared" si="52"/>
        <v>36.479999999999997</v>
      </c>
      <c r="M129" s="7">
        <v>84</v>
      </c>
      <c r="N129" s="7">
        <f t="shared" si="53"/>
        <v>33.6</v>
      </c>
      <c r="O129" s="7">
        <f t="shared" si="54"/>
        <v>70.08</v>
      </c>
      <c r="P129" s="7">
        <v>1</v>
      </c>
      <c r="Q129" s="11" t="s">
        <v>157</v>
      </c>
      <c r="R129" s="12"/>
    </row>
    <row r="130" spans="1:18" ht="21" customHeight="1">
      <c r="A130" s="4">
        <v>127</v>
      </c>
      <c r="B130" s="4" t="s">
        <v>365</v>
      </c>
      <c r="C130" s="5" t="s">
        <v>127</v>
      </c>
      <c r="D130" s="6" t="s">
        <v>268</v>
      </c>
      <c r="E130" s="6" t="s">
        <v>364</v>
      </c>
      <c r="F130" s="4">
        <v>53.4</v>
      </c>
      <c r="G130" s="4">
        <v>62.3</v>
      </c>
      <c r="H130" s="4" t="s">
        <v>0</v>
      </c>
      <c r="I130" s="7">
        <f t="shared" si="57"/>
        <v>57.849999999999994</v>
      </c>
      <c r="J130" s="7"/>
      <c r="K130" s="7">
        <f t="shared" si="58"/>
        <v>57.849999999999994</v>
      </c>
      <c r="L130" s="7">
        <f t="shared" si="52"/>
        <v>34.71</v>
      </c>
      <c r="M130" s="7">
        <v>80</v>
      </c>
      <c r="N130" s="7">
        <f t="shared" si="53"/>
        <v>32</v>
      </c>
      <c r="O130" s="7">
        <f t="shared" si="54"/>
        <v>66.710000000000008</v>
      </c>
      <c r="P130" s="7">
        <v>2</v>
      </c>
      <c r="Q130" s="11" t="s">
        <v>159</v>
      </c>
      <c r="R130" s="12"/>
    </row>
    <row r="131" spans="1:18" ht="21" customHeight="1">
      <c r="A131" s="4">
        <v>128</v>
      </c>
      <c r="B131" s="4" t="s">
        <v>366</v>
      </c>
      <c r="C131" s="5" t="s">
        <v>128</v>
      </c>
      <c r="D131" s="6" t="s">
        <v>268</v>
      </c>
      <c r="E131" s="6" t="s">
        <v>364</v>
      </c>
      <c r="F131" s="4">
        <v>52</v>
      </c>
      <c r="G131" s="4">
        <v>61.9</v>
      </c>
      <c r="H131" s="4" t="s">
        <v>0</v>
      </c>
      <c r="I131" s="7">
        <f t="shared" si="57"/>
        <v>56.95</v>
      </c>
      <c r="J131" s="7"/>
      <c r="K131" s="7">
        <f t="shared" si="58"/>
        <v>56.95</v>
      </c>
      <c r="L131" s="7">
        <f t="shared" si="52"/>
        <v>34.17</v>
      </c>
      <c r="M131" s="7">
        <v>78.67</v>
      </c>
      <c r="N131" s="7">
        <f t="shared" si="53"/>
        <v>31.47</v>
      </c>
      <c r="O131" s="7">
        <f t="shared" si="54"/>
        <v>65.64</v>
      </c>
      <c r="P131" s="7">
        <v>3</v>
      </c>
      <c r="Q131" s="11" t="s">
        <v>159</v>
      </c>
      <c r="R131" s="12"/>
    </row>
    <row r="132" spans="1:18" ht="21" customHeight="1">
      <c r="A132" s="4">
        <v>129</v>
      </c>
      <c r="B132" s="4" t="s">
        <v>367</v>
      </c>
      <c r="C132" s="5" t="s">
        <v>129</v>
      </c>
      <c r="D132" s="6" t="s">
        <v>273</v>
      </c>
      <c r="E132" s="6" t="s">
        <v>368</v>
      </c>
      <c r="F132" s="4">
        <v>71.2</v>
      </c>
      <c r="G132" s="4">
        <v>63.2</v>
      </c>
      <c r="H132" s="4" t="s">
        <v>0</v>
      </c>
      <c r="I132" s="7">
        <f t="shared" si="57"/>
        <v>67.2</v>
      </c>
      <c r="J132" s="7"/>
      <c r="K132" s="7">
        <f t="shared" si="58"/>
        <v>67.2</v>
      </c>
      <c r="L132" s="7">
        <f t="shared" si="52"/>
        <v>40.32</v>
      </c>
      <c r="M132" s="7">
        <v>82.67</v>
      </c>
      <c r="N132" s="7">
        <f t="shared" si="53"/>
        <v>33.07</v>
      </c>
      <c r="O132" s="7">
        <f t="shared" si="54"/>
        <v>73.39</v>
      </c>
      <c r="P132" s="7">
        <v>1</v>
      </c>
      <c r="Q132" s="11" t="s">
        <v>157</v>
      </c>
      <c r="R132" s="12"/>
    </row>
    <row r="133" spans="1:18" ht="21" customHeight="1">
      <c r="A133" s="4">
        <v>130</v>
      </c>
      <c r="B133" s="4" t="s">
        <v>369</v>
      </c>
      <c r="C133" s="5" t="s">
        <v>130</v>
      </c>
      <c r="D133" s="6" t="s">
        <v>273</v>
      </c>
      <c r="E133" s="6" t="s">
        <v>368</v>
      </c>
      <c r="F133" s="4">
        <v>58.9</v>
      </c>
      <c r="G133" s="4">
        <v>59.6</v>
      </c>
      <c r="H133" s="4" t="s">
        <v>0</v>
      </c>
      <c r="I133" s="7">
        <f>F133*0.5+G133*0.5</f>
        <v>59.25</v>
      </c>
      <c r="J133" s="7"/>
      <c r="K133" s="7">
        <f>I133+J133</f>
        <v>59.25</v>
      </c>
      <c r="L133" s="7">
        <f>ROUND(K133*0.6,2)</f>
        <v>35.549999999999997</v>
      </c>
      <c r="M133" s="7">
        <v>86</v>
      </c>
      <c r="N133" s="7">
        <f>ROUND(M133*0.4,2)</f>
        <v>34.4</v>
      </c>
      <c r="O133" s="7">
        <f>L133+N133</f>
        <v>69.949999999999989</v>
      </c>
      <c r="P133" s="7">
        <v>2</v>
      </c>
      <c r="Q133" s="11" t="s">
        <v>157</v>
      </c>
      <c r="R133" s="12"/>
    </row>
    <row r="134" spans="1:18" ht="21" customHeight="1">
      <c r="A134" s="4">
        <v>131</v>
      </c>
      <c r="B134" s="4" t="s">
        <v>370</v>
      </c>
      <c r="C134" s="5" t="s">
        <v>131</v>
      </c>
      <c r="D134" s="6" t="s">
        <v>273</v>
      </c>
      <c r="E134" s="6" t="s">
        <v>368</v>
      </c>
      <c r="F134" s="4">
        <v>52.4</v>
      </c>
      <c r="G134" s="4">
        <v>63.1</v>
      </c>
      <c r="H134" s="4" t="s">
        <v>0</v>
      </c>
      <c r="I134" s="7">
        <f>F134*0.5+G134*0.5</f>
        <v>57.75</v>
      </c>
      <c r="J134" s="7"/>
      <c r="K134" s="7">
        <f>I134+J134</f>
        <v>57.75</v>
      </c>
      <c r="L134" s="7">
        <f>ROUND(K134*0.6,2)</f>
        <v>34.65</v>
      </c>
      <c r="M134" s="7">
        <v>86.33</v>
      </c>
      <c r="N134" s="7">
        <f>ROUND(M134*0.4,2)</f>
        <v>34.53</v>
      </c>
      <c r="O134" s="7">
        <f>L134+N134</f>
        <v>69.180000000000007</v>
      </c>
      <c r="P134" s="7">
        <v>3</v>
      </c>
      <c r="Q134" s="11" t="s">
        <v>159</v>
      </c>
      <c r="R134" s="12"/>
    </row>
    <row r="135" spans="1:18" ht="21" customHeight="1">
      <c r="A135" s="4">
        <v>132</v>
      </c>
      <c r="B135" s="4" t="s">
        <v>371</v>
      </c>
      <c r="C135" s="5" t="s">
        <v>132</v>
      </c>
      <c r="D135" s="6" t="s">
        <v>273</v>
      </c>
      <c r="E135" s="6" t="s">
        <v>368</v>
      </c>
      <c r="F135" s="4">
        <v>53.1</v>
      </c>
      <c r="G135" s="4">
        <v>66</v>
      </c>
      <c r="H135" s="4" t="s">
        <v>0</v>
      </c>
      <c r="I135" s="7">
        <f>F135*0.5+G135*0.5</f>
        <v>59.55</v>
      </c>
      <c r="J135" s="7"/>
      <c r="K135" s="7">
        <f>I135+J135</f>
        <v>59.55</v>
      </c>
      <c r="L135" s="7">
        <f>ROUND(K135*0.6,2)</f>
        <v>35.729999999999997</v>
      </c>
      <c r="M135" s="7">
        <v>82</v>
      </c>
      <c r="N135" s="7">
        <f>ROUND(M135*0.4,2)</f>
        <v>32.799999999999997</v>
      </c>
      <c r="O135" s="7">
        <f>L135+N135</f>
        <v>68.53</v>
      </c>
      <c r="P135" s="7">
        <v>4</v>
      </c>
      <c r="Q135" s="11" t="s">
        <v>159</v>
      </c>
      <c r="R135" s="12"/>
    </row>
    <row r="136" spans="1:18" ht="21" customHeight="1">
      <c r="A136" s="4">
        <v>133</v>
      </c>
      <c r="B136" s="4" t="s">
        <v>372</v>
      </c>
      <c r="C136" s="5" t="s">
        <v>133</v>
      </c>
      <c r="D136" s="6" t="s">
        <v>273</v>
      </c>
      <c r="E136" s="6" t="s">
        <v>368</v>
      </c>
      <c r="F136" s="4">
        <v>56.2</v>
      </c>
      <c r="G136" s="4">
        <v>59.1</v>
      </c>
      <c r="H136" s="4" t="s">
        <v>0</v>
      </c>
      <c r="I136" s="7">
        <f t="shared" si="57"/>
        <v>57.650000000000006</v>
      </c>
      <c r="J136" s="7"/>
      <c r="K136" s="7">
        <f t="shared" si="58"/>
        <v>57.650000000000006</v>
      </c>
      <c r="L136" s="7">
        <f t="shared" ref="L136:L155" si="59">ROUND(K136*0.6,2)</f>
        <v>34.590000000000003</v>
      </c>
      <c r="M136" s="7">
        <v>84</v>
      </c>
      <c r="N136" s="7">
        <f t="shared" ref="N136:N154" si="60">ROUND(M136*0.4,2)</f>
        <v>33.6</v>
      </c>
      <c r="O136" s="7">
        <f t="shared" ref="O136:O154" si="61">L136+N136</f>
        <v>68.19</v>
      </c>
      <c r="P136" s="7">
        <v>5</v>
      </c>
      <c r="Q136" s="11" t="s">
        <v>159</v>
      </c>
      <c r="R136" s="12"/>
    </row>
    <row r="137" spans="1:18" ht="21" customHeight="1">
      <c r="A137" s="4">
        <v>134</v>
      </c>
      <c r="B137" s="4" t="s">
        <v>373</v>
      </c>
      <c r="C137" s="5" t="s">
        <v>134</v>
      </c>
      <c r="D137" s="6" t="s">
        <v>273</v>
      </c>
      <c r="E137" s="6" t="s">
        <v>368</v>
      </c>
      <c r="F137" s="4">
        <v>50.5</v>
      </c>
      <c r="G137" s="4">
        <v>64.5</v>
      </c>
      <c r="H137" s="4" t="s">
        <v>0</v>
      </c>
      <c r="I137" s="7">
        <f t="shared" si="57"/>
        <v>57.5</v>
      </c>
      <c r="J137" s="7"/>
      <c r="K137" s="7">
        <f t="shared" si="58"/>
        <v>57.5</v>
      </c>
      <c r="L137" s="7">
        <f t="shared" si="59"/>
        <v>34.5</v>
      </c>
      <c r="M137" s="7">
        <v>78.33</v>
      </c>
      <c r="N137" s="7">
        <f t="shared" si="60"/>
        <v>31.33</v>
      </c>
      <c r="O137" s="7">
        <f t="shared" si="61"/>
        <v>65.83</v>
      </c>
      <c r="P137" s="7">
        <v>6</v>
      </c>
      <c r="Q137" s="11" t="s">
        <v>159</v>
      </c>
      <c r="R137" s="12"/>
    </row>
    <row r="138" spans="1:18" ht="21" customHeight="1">
      <c r="A138" s="4">
        <v>135</v>
      </c>
      <c r="B138" s="4" t="s">
        <v>374</v>
      </c>
      <c r="C138" s="5" t="s">
        <v>135</v>
      </c>
      <c r="D138" s="6" t="s">
        <v>375</v>
      </c>
      <c r="E138" s="6" t="s">
        <v>376</v>
      </c>
      <c r="F138" s="4">
        <v>59.1</v>
      </c>
      <c r="G138" s="4">
        <v>64.900000000000006</v>
      </c>
      <c r="H138" s="4" t="s">
        <v>0</v>
      </c>
      <c r="I138" s="7">
        <f t="shared" ref="I138:I149" si="62">F138*0.5+G138*0.5</f>
        <v>62</v>
      </c>
      <c r="J138" s="7"/>
      <c r="K138" s="7">
        <f t="shared" ref="K138:K149" si="63">I138+J138</f>
        <v>62</v>
      </c>
      <c r="L138" s="7">
        <f t="shared" si="59"/>
        <v>37.200000000000003</v>
      </c>
      <c r="M138" s="7">
        <v>82.67</v>
      </c>
      <c r="N138" s="7">
        <f t="shared" si="60"/>
        <v>33.07</v>
      </c>
      <c r="O138" s="7">
        <f t="shared" si="61"/>
        <v>70.27000000000001</v>
      </c>
      <c r="P138" s="7">
        <v>1</v>
      </c>
      <c r="Q138" s="11" t="s">
        <v>157</v>
      </c>
      <c r="R138" s="12"/>
    </row>
    <row r="139" spans="1:18" ht="21" customHeight="1">
      <c r="A139" s="4">
        <v>136</v>
      </c>
      <c r="B139" s="4" t="s">
        <v>377</v>
      </c>
      <c r="C139" s="5" t="s">
        <v>136</v>
      </c>
      <c r="D139" s="6" t="s">
        <v>375</v>
      </c>
      <c r="E139" s="6" t="s">
        <v>376</v>
      </c>
      <c r="F139" s="4">
        <v>59</v>
      </c>
      <c r="G139" s="4">
        <v>62.2</v>
      </c>
      <c r="H139" s="4" t="s">
        <v>0</v>
      </c>
      <c r="I139" s="7">
        <f t="shared" si="62"/>
        <v>60.6</v>
      </c>
      <c r="J139" s="7"/>
      <c r="K139" s="7">
        <f t="shared" si="63"/>
        <v>60.6</v>
      </c>
      <c r="L139" s="7">
        <f t="shared" si="59"/>
        <v>36.36</v>
      </c>
      <c r="M139" s="7">
        <v>81.67</v>
      </c>
      <c r="N139" s="7">
        <f t="shared" si="60"/>
        <v>32.67</v>
      </c>
      <c r="O139" s="7">
        <f t="shared" si="61"/>
        <v>69.03</v>
      </c>
      <c r="P139" s="7">
        <v>2</v>
      </c>
      <c r="Q139" s="11" t="s">
        <v>159</v>
      </c>
      <c r="R139" s="12"/>
    </row>
    <row r="140" spans="1:18" ht="21" customHeight="1">
      <c r="A140" s="4">
        <v>137</v>
      </c>
      <c r="B140" s="4" t="s">
        <v>378</v>
      </c>
      <c r="C140" s="5" t="s">
        <v>137</v>
      </c>
      <c r="D140" s="6" t="s">
        <v>375</v>
      </c>
      <c r="E140" s="6" t="s">
        <v>376</v>
      </c>
      <c r="F140" s="4">
        <v>60.2</v>
      </c>
      <c r="G140" s="4">
        <v>54.2</v>
      </c>
      <c r="H140" s="4" t="s">
        <v>0</v>
      </c>
      <c r="I140" s="7">
        <f t="shared" si="62"/>
        <v>57.2</v>
      </c>
      <c r="J140" s="7"/>
      <c r="K140" s="7">
        <f t="shared" si="63"/>
        <v>57.2</v>
      </c>
      <c r="L140" s="7">
        <f t="shared" si="59"/>
        <v>34.32</v>
      </c>
      <c r="M140" s="7">
        <v>81.33</v>
      </c>
      <c r="N140" s="7">
        <f t="shared" si="60"/>
        <v>32.53</v>
      </c>
      <c r="O140" s="7">
        <f t="shared" si="61"/>
        <v>66.849999999999994</v>
      </c>
      <c r="P140" s="7">
        <v>3</v>
      </c>
      <c r="Q140" s="11" t="s">
        <v>159</v>
      </c>
      <c r="R140" s="12"/>
    </row>
    <row r="141" spans="1:18" ht="21" customHeight="1">
      <c r="A141" s="4">
        <v>138</v>
      </c>
      <c r="B141" s="4" t="s">
        <v>379</v>
      </c>
      <c r="C141" s="5" t="s">
        <v>138</v>
      </c>
      <c r="D141" s="6" t="s">
        <v>282</v>
      </c>
      <c r="E141" s="6" t="s">
        <v>380</v>
      </c>
      <c r="F141" s="4">
        <v>51.4</v>
      </c>
      <c r="G141" s="4">
        <v>59</v>
      </c>
      <c r="H141" s="4" t="s">
        <v>0</v>
      </c>
      <c r="I141" s="7">
        <f>F141*0.5+G141*0.5</f>
        <v>55.2</v>
      </c>
      <c r="J141" s="7"/>
      <c r="K141" s="7">
        <f>I141+J141</f>
        <v>55.2</v>
      </c>
      <c r="L141" s="7">
        <f>ROUND(K141*0.6,2)</f>
        <v>33.119999999999997</v>
      </c>
      <c r="M141" s="7">
        <v>85.33</v>
      </c>
      <c r="N141" s="7">
        <f>ROUND(M141*0.4,2)</f>
        <v>34.130000000000003</v>
      </c>
      <c r="O141" s="7">
        <f>L141+N141</f>
        <v>67.25</v>
      </c>
      <c r="P141" s="7">
        <v>1</v>
      </c>
      <c r="Q141" s="11" t="s">
        <v>157</v>
      </c>
      <c r="R141" s="12"/>
    </row>
    <row r="142" spans="1:18" ht="21" customHeight="1">
      <c r="A142" s="4">
        <v>139</v>
      </c>
      <c r="B142" s="4" t="s">
        <v>381</v>
      </c>
      <c r="C142" s="5" t="s">
        <v>139</v>
      </c>
      <c r="D142" s="6" t="s">
        <v>282</v>
      </c>
      <c r="E142" s="6" t="s">
        <v>380</v>
      </c>
      <c r="F142" s="4">
        <v>55.1</v>
      </c>
      <c r="G142" s="4">
        <v>56.2</v>
      </c>
      <c r="H142" s="4" t="s">
        <v>0</v>
      </c>
      <c r="I142" s="7">
        <f t="shared" si="62"/>
        <v>55.650000000000006</v>
      </c>
      <c r="J142" s="7"/>
      <c r="K142" s="7">
        <f t="shared" si="63"/>
        <v>55.650000000000006</v>
      </c>
      <c r="L142" s="7">
        <f t="shared" si="59"/>
        <v>33.39</v>
      </c>
      <c r="M142" s="7">
        <v>83.67</v>
      </c>
      <c r="N142" s="7">
        <f t="shared" si="60"/>
        <v>33.47</v>
      </c>
      <c r="O142" s="7">
        <f t="shared" si="61"/>
        <v>66.86</v>
      </c>
      <c r="P142" s="7">
        <v>2</v>
      </c>
      <c r="Q142" s="11" t="s">
        <v>159</v>
      </c>
      <c r="R142" s="12"/>
    </row>
    <row r="143" spans="1:18" ht="21" customHeight="1">
      <c r="A143" s="4">
        <v>140</v>
      </c>
      <c r="B143" s="4" t="s">
        <v>382</v>
      </c>
      <c r="C143" s="5" t="s">
        <v>140</v>
      </c>
      <c r="D143" s="6" t="s">
        <v>282</v>
      </c>
      <c r="E143" s="6" t="s">
        <v>380</v>
      </c>
      <c r="F143" s="4">
        <v>52.1</v>
      </c>
      <c r="G143" s="4">
        <v>59.7</v>
      </c>
      <c r="H143" s="4" t="s">
        <v>0</v>
      </c>
      <c r="I143" s="7">
        <f>F143*0.5+G143*0.5</f>
        <v>55.900000000000006</v>
      </c>
      <c r="J143" s="7"/>
      <c r="K143" s="7">
        <f>I143+J143</f>
        <v>55.900000000000006</v>
      </c>
      <c r="L143" s="7">
        <f>ROUND(K143*0.6,2)</f>
        <v>33.54</v>
      </c>
      <c r="M143" s="7">
        <v>81.67</v>
      </c>
      <c r="N143" s="7">
        <f>ROUND(M143*0.4,2)</f>
        <v>32.67</v>
      </c>
      <c r="O143" s="7">
        <f>L143+N143</f>
        <v>66.210000000000008</v>
      </c>
      <c r="P143" s="7">
        <v>3</v>
      </c>
      <c r="Q143" s="11" t="s">
        <v>159</v>
      </c>
      <c r="R143" s="12"/>
    </row>
    <row r="144" spans="1:18" ht="21" customHeight="1">
      <c r="A144" s="4">
        <v>141</v>
      </c>
      <c r="B144" s="4" t="s">
        <v>383</v>
      </c>
      <c r="C144" s="5" t="s">
        <v>141</v>
      </c>
      <c r="D144" s="6" t="s">
        <v>287</v>
      </c>
      <c r="E144" s="6" t="s">
        <v>384</v>
      </c>
      <c r="F144" s="4">
        <v>70.400000000000006</v>
      </c>
      <c r="G144" s="4">
        <v>58.8</v>
      </c>
      <c r="H144" s="4" t="s">
        <v>0</v>
      </c>
      <c r="I144" s="7">
        <f t="shared" si="62"/>
        <v>64.599999999999994</v>
      </c>
      <c r="J144" s="7"/>
      <c r="K144" s="7">
        <f t="shared" si="63"/>
        <v>64.599999999999994</v>
      </c>
      <c r="L144" s="7">
        <f t="shared" si="59"/>
        <v>38.76</v>
      </c>
      <c r="M144" s="7">
        <v>79.33</v>
      </c>
      <c r="N144" s="7">
        <f t="shared" si="60"/>
        <v>31.73</v>
      </c>
      <c r="O144" s="7">
        <f t="shared" si="61"/>
        <v>70.489999999999995</v>
      </c>
      <c r="P144" s="7">
        <v>1</v>
      </c>
      <c r="Q144" s="11" t="s">
        <v>157</v>
      </c>
      <c r="R144" s="12"/>
    </row>
    <row r="145" spans="1:18" ht="21" customHeight="1">
      <c r="A145" s="4">
        <v>142</v>
      </c>
      <c r="B145" s="4" t="s">
        <v>385</v>
      </c>
      <c r="C145" s="5" t="s">
        <v>142</v>
      </c>
      <c r="D145" s="6" t="s">
        <v>287</v>
      </c>
      <c r="E145" s="6" t="s">
        <v>384</v>
      </c>
      <c r="F145" s="4">
        <v>59</v>
      </c>
      <c r="G145" s="4">
        <v>63.4</v>
      </c>
      <c r="H145" s="4" t="s">
        <v>0</v>
      </c>
      <c r="I145" s="7">
        <f t="shared" si="62"/>
        <v>61.2</v>
      </c>
      <c r="J145" s="7"/>
      <c r="K145" s="7">
        <f t="shared" si="63"/>
        <v>61.2</v>
      </c>
      <c r="L145" s="7">
        <f t="shared" si="59"/>
        <v>36.72</v>
      </c>
      <c r="M145" s="7">
        <v>83.67</v>
      </c>
      <c r="N145" s="7">
        <f t="shared" si="60"/>
        <v>33.47</v>
      </c>
      <c r="O145" s="7">
        <f t="shared" si="61"/>
        <v>70.19</v>
      </c>
      <c r="P145" s="7">
        <v>2</v>
      </c>
      <c r="Q145" s="11" t="s">
        <v>159</v>
      </c>
      <c r="R145" s="12"/>
    </row>
    <row r="146" spans="1:18" ht="21" customHeight="1">
      <c r="A146" s="4">
        <v>143</v>
      </c>
      <c r="B146" s="4" t="s">
        <v>386</v>
      </c>
      <c r="C146" s="5" t="s">
        <v>143</v>
      </c>
      <c r="D146" s="6" t="s">
        <v>287</v>
      </c>
      <c r="E146" s="6" t="s">
        <v>384</v>
      </c>
      <c r="F146" s="4">
        <v>61.9</v>
      </c>
      <c r="G146" s="4">
        <v>51.7</v>
      </c>
      <c r="H146" s="4" t="s">
        <v>0</v>
      </c>
      <c r="I146" s="7">
        <f t="shared" si="62"/>
        <v>56.8</v>
      </c>
      <c r="J146" s="7"/>
      <c r="K146" s="7">
        <f t="shared" si="63"/>
        <v>56.8</v>
      </c>
      <c r="L146" s="7">
        <f t="shared" si="59"/>
        <v>34.08</v>
      </c>
      <c r="M146" s="7">
        <v>72</v>
      </c>
      <c r="N146" s="7">
        <f t="shared" si="60"/>
        <v>28.8</v>
      </c>
      <c r="O146" s="7">
        <f t="shared" si="61"/>
        <v>62.879999999999995</v>
      </c>
      <c r="P146" s="7">
        <v>3</v>
      </c>
      <c r="Q146" s="11" t="s">
        <v>159</v>
      </c>
      <c r="R146" s="12"/>
    </row>
    <row r="147" spans="1:18" ht="21" customHeight="1">
      <c r="A147" s="4">
        <v>144</v>
      </c>
      <c r="B147" s="4" t="s">
        <v>387</v>
      </c>
      <c r="C147" s="5" t="s">
        <v>144</v>
      </c>
      <c r="D147" s="6" t="s">
        <v>292</v>
      </c>
      <c r="E147" s="6" t="s">
        <v>388</v>
      </c>
      <c r="F147" s="4">
        <v>64.900000000000006</v>
      </c>
      <c r="G147" s="4">
        <v>56.6</v>
      </c>
      <c r="H147" s="4" t="s">
        <v>0</v>
      </c>
      <c r="I147" s="7">
        <f t="shared" si="62"/>
        <v>60.75</v>
      </c>
      <c r="J147" s="7"/>
      <c r="K147" s="7">
        <f t="shared" si="63"/>
        <v>60.75</v>
      </c>
      <c r="L147" s="7">
        <f t="shared" si="59"/>
        <v>36.450000000000003</v>
      </c>
      <c r="M147" s="7">
        <v>86</v>
      </c>
      <c r="N147" s="7">
        <f t="shared" si="60"/>
        <v>34.4</v>
      </c>
      <c r="O147" s="7">
        <f t="shared" si="61"/>
        <v>70.849999999999994</v>
      </c>
      <c r="P147" s="7">
        <v>1</v>
      </c>
      <c r="Q147" s="11" t="s">
        <v>157</v>
      </c>
      <c r="R147" s="12"/>
    </row>
    <row r="148" spans="1:18" ht="21" customHeight="1">
      <c r="A148" s="4">
        <v>145</v>
      </c>
      <c r="B148" s="4" t="s">
        <v>389</v>
      </c>
      <c r="C148" s="5" t="s">
        <v>145</v>
      </c>
      <c r="D148" s="6" t="s">
        <v>292</v>
      </c>
      <c r="E148" s="6" t="s">
        <v>388</v>
      </c>
      <c r="F148" s="4">
        <v>57.4</v>
      </c>
      <c r="G148" s="4">
        <v>60.3</v>
      </c>
      <c r="H148" s="4" t="s">
        <v>0</v>
      </c>
      <c r="I148" s="7">
        <f t="shared" si="62"/>
        <v>58.849999999999994</v>
      </c>
      <c r="J148" s="7"/>
      <c r="K148" s="7">
        <f t="shared" si="63"/>
        <v>58.849999999999994</v>
      </c>
      <c r="L148" s="7">
        <f t="shared" si="59"/>
        <v>35.31</v>
      </c>
      <c r="M148" s="7">
        <v>78.67</v>
      </c>
      <c r="N148" s="7">
        <f t="shared" si="60"/>
        <v>31.47</v>
      </c>
      <c r="O148" s="7">
        <f t="shared" si="61"/>
        <v>66.78</v>
      </c>
      <c r="P148" s="7">
        <v>2</v>
      </c>
      <c r="Q148" s="11" t="s">
        <v>159</v>
      </c>
      <c r="R148" s="12"/>
    </row>
    <row r="149" spans="1:18" ht="21" customHeight="1">
      <c r="A149" s="4">
        <v>146</v>
      </c>
      <c r="B149" s="4" t="s">
        <v>390</v>
      </c>
      <c r="C149" s="5" t="s">
        <v>146</v>
      </c>
      <c r="D149" s="6" t="s">
        <v>292</v>
      </c>
      <c r="E149" s="6" t="s">
        <v>388</v>
      </c>
      <c r="F149" s="4">
        <v>49.8</v>
      </c>
      <c r="G149" s="4">
        <v>65.900000000000006</v>
      </c>
      <c r="H149" s="4" t="s">
        <v>0</v>
      </c>
      <c r="I149" s="7">
        <f t="shared" si="62"/>
        <v>57.85</v>
      </c>
      <c r="J149" s="7"/>
      <c r="K149" s="7">
        <f t="shared" si="63"/>
        <v>57.85</v>
      </c>
      <c r="L149" s="7">
        <f t="shared" si="59"/>
        <v>34.71</v>
      </c>
      <c r="M149" s="7">
        <v>-1</v>
      </c>
      <c r="N149" s="7">
        <v>-1</v>
      </c>
      <c r="O149" s="7">
        <v>-1</v>
      </c>
      <c r="P149" s="7"/>
      <c r="Q149" s="11" t="s">
        <v>159</v>
      </c>
      <c r="R149" s="12"/>
    </row>
    <row r="150" spans="1:18" ht="21" customHeight="1">
      <c r="A150" s="4">
        <v>147</v>
      </c>
      <c r="B150" s="4" t="s">
        <v>391</v>
      </c>
      <c r="C150" s="5" t="s">
        <v>147</v>
      </c>
      <c r="D150" s="6" t="s">
        <v>392</v>
      </c>
      <c r="E150" s="6" t="s">
        <v>393</v>
      </c>
      <c r="F150" s="4">
        <v>53.9</v>
      </c>
      <c r="G150" s="4">
        <v>58.5</v>
      </c>
      <c r="H150" s="4" t="s">
        <v>0</v>
      </c>
      <c r="I150" s="7">
        <f>F150*0.5+G150*0.5</f>
        <v>56.2</v>
      </c>
      <c r="J150" s="7"/>
      <c r="K150" s="7">
        <f>I150+J150</f>
        <v>56.2</v>
      </c>
      <c r="L150" s="7">
        <f>ROUND(K150*0.6,2)</f>
        <v>33.72</v>
      </c>
      <c r="M150" s="7">
        <v>85.33</v>
      </c>
      <c r="N150" s="7">
        <f>ROUND(M150*0.4,2)</f>
        <v>34.130000000000003</v>
      </c>
      <c r="O150" s="7">
        <f>L150+N150</f>
        <v>67.849999999999994</v>
      </c>
      <c r="P150" s="7">
        <v>1</v>
      </c>
      <c r="Q150" s="11" t="s">
        <v>157</v>
      </c>
      <c r="R150" s="12"/>
    </row>
    <row r="151" spans="1:18" ht="21" customHeight="1">
      <c r="A151" s="4">
        <v>148</v>
      </c>
      <c r="B151" s="4" t="s">
        <v>394</v>
      </c>
      <c r="C151" s="5" t="s">
        <v>148</v>
      </c>
      <c r="D151" s="6" t="s">
        <v>392</v>
      </c>
      <c r="E151" s="6" t="s">
        <v>393</v>
      </c>
      <c r="F151" s="4">
        <v>53.4</v>
      </c>
      <c r="G151" s="4">
        <v>61.1</v>
      </c>
      <c r="H151" s="4" t="s">
        <v>0</v>
      </c>
      <c r="I151" s="7">
        <f>F151*0.5+G151*0.5</f>
        <v>57.25</v>
      </c>
      <c r="J151" s="7"/>
      <c r="K151" s="7">
        <f>I151+J151</f>
        <v>57.25</v>
      </c>
      <c r="L151" s="7">
        <f>ROUND(K151*0.6,2)</f>
        <v>34.35</v>
      </c>
      <c r="M151" s="7">
        <v>82</v>
      </c>
      <c r="N151" s="7">
        <f>ROUND(M151*0.4,2)</f>
        <v>32.799999999999997</v>
      </c>
      <c r="O151" s="7">
        <f>L151+N151</f>
        <v>67.150000000000006</v>
      </c>
      <c r="P151" s="7">
        <v>2</v>
      </c>
      <c r="Q151" s="11" t="s">
        <v>159</v>
      </c>
      <c r="R151" s="12"/>
    </row>
    <row r="152" spans="1:18" ht="21" customHeight="1">
      <c r="A152" s="4">
        <v>149</v>
      </c>
      <c r="B152" s="4" t="s">
        <v>395</v>
      </c>
      <c r="C152" s="5" t="s">
        <v>149</v>
      </c>
      <c r="D152" s="6" t="s">
        <v>392</v>
      </c>
      <c r="E152" s="6" t="s">
        <v>393</v>
      </c>
      <c r="F152" s="4">
        <v>53.7</v>
      </c>
      <c r="G152" s="4">
        <v>54.7</v>
      </c>
      <c r="H152" s="4" t="s">
        <v>0</v>
      </c>
      <c r="I152" s="7">
        <f t="shared" ref="I152:I155" si="64">F152*0.5+G152*0.5</f>
        <v>54.2</v>
      </c>
      <c r="J152" s="7"/>
      <c r="K152" s="7">
        <f t="shared" ref="K152:K155" si="65">I152+J152</f>
        <v>54.2</v>
      </c>
      <c r="L152" s="7">
        <f t="shared" si="59"/>
        <v>32.520000000000003</v>
      </c>
      <c r="M152" s="7">
        <v>84.67</v>
      </c>
      <c r="N152" s="7">
        <f t="shared" si="60"/>
        <v>33.869999999999997</v>
      </c>
      <c r="O152" s="7">
        <f t="shared" si="61"/>
        <v>66.39</v>
      </c>
      <c r="P152" s="7">
        <v>3</v>
      </c>
      <c r="Q152" s="11" t="s">
        <v>159</v>
      </c>
      <c r="R152" s="12"/>
    </row>
    <row r="153" spans="1:18" ht="21" customHeight="1">
      <c r="A153" s="4">
        <v>150</v>
      </c>
      <c r="B153" s="4" t="s">
        <v>396</v>
      </c>
      <c r="C153" s="5" t="s">
        <v>150</v>
      </c>
      <c r="D153" s="6" t="s">
        <v>397</v>
      </c>
      <c r="E153" s="6" t="s">
        <v>398</v>
      </c>
      <c r="F153" s="4">
        <v>56.4</v>
      </c>
      <c r="G153" s="4">
        <v>60.9</v>
      </c>
      <c r="H153" s="4" t="s">
        <v>0</v>
      </c>
      <c r="I153" s="7">
        <f t="shared" si="64"/>
        <v>58.65</v>
      </c>
      <c r="J153" s="7"/>
      <c r="K153" s="7">
        <f t="shared" si="65"/>
        <v>58.65</v>
      </c>
      <c r="L153" s="7">
        <f t="shared" si="59"/>
        <v>35.19</v>
      </c>
      <c r="M153" s="7">
        <v>84.67</v>
      </c>
      <c r="N153" s="7">
        <f t="shared" si="60"/>
        <v>33.869999999999997</v>
      </c>
      <c r="O153" s="7">
        <f t="shared" si="61"/>
        <v>69.06</v>
      </c>
      <c r="P153" s="7">
        <v>1</v>
      </c>
      <c r="Q153" s="11" t="s">
        <v>157</v>
      </c>
      <c r="R153" s="12"/>
    </row>
    <row r="154" spans="1:18" ht="21" customHeight="1">
      <c r="A154" s="4">
        <v>151</v>
      </c>
      <c r="B154" s="4" t="s">
        <v>399</v>
      </c>
      <c r="C154" s="5" t="s">
        <v>151</v>
      </c>
      <c r="D154" s="6" t="s">
        <v>397</v>
      </c>
      <c r="E154" s="6" t="s">
        <v>398</v>
      </c>
      <c r="F154" s="4">
        <v>53</v>
      </c>
      <c r="G154" s="4">
        <v>57</v>
      </c>
      <c r="H154" s="4" t="s">
        <v>0</v>
      </c>
      <c r="I154" s="7">
        <f t="shared" si="64"/>
        <v>55</v>
      </c>
      <c r="J154" s="7"/>
      <c r="K154" s="7">
        <f t="shared" si="65"/>
        <v>55</v>
      </c>
      <c r="L154" s="7">
        <f t="shared" si="59"/>
        <v>33</v>
      </c>
      <c r="M154" s="7">
        <v>82</v>
      </c>
      <c r="N154" s="7">
        <f t="shared" si="60"/>
        <v>32.799999999999997</v>
      </c>
      <c r="O154" s="7">
        <f t="shared" si="61"/>
        <v>65.8</v>
      </c>
      <c r="P154" s="7">
        <v>2</v>
      </c>
      <c r="Q154" s="11" t="s">
        <v>159</v>
      </c>
      <c r="R154" s="12"/>
    </row>
    <row r="155" spans="1:18" ht="21" customHeight="1">
      <c r="A155" s="4">
        <v>152</v>
      </c>
      <c r="B155" s="4" t="s">
        <v>400</v>
      </c>
      <c r="C155" s="5" t="s">
        <v>152</v>
      </c>
      <c r="D155" s="6" t="s">
        <v>397</v>
      </c>
      <c r="E155" s="6" t="s">
        <v>398</v>
      </c>
      <c r="F155" s="4">
        <v>51.2</v>
      </c>
      <c r="G155" s="4">
        <v>56.3</v>
      </c>
      <c r="H155" s="4" t="s">
        <v>0</v>
      </c>
      <c r="I155" s="7">
        <f t="shared" si="64"/>
        <v>53.75</v>
      </c>
      <c r="J155" s="7"/>
      <c r="K155" s="7">
        <f t="shared" si="65"/>
        <v>53.75</v>
      </c>
      <c r="L155" s="7">
        <f t="shared" si="59"/>
        <v>32.25</v>
      </c>
      <c r="M155" s="7">
        <v>-1</v>
      </c>
      <c r="N155" s="7">
        <v>-1</v>
      </c>
      <c r="O155" s="7">
        <v>-1</v>
      </c>
      <c r="P155" s="7"/>
      <c r="Q155" s="11" t="s">
        <v>159</v>
      </c>
      <c r="R155" s="12"/>
    </row>
  </sheetData>
  <sheetProtection password="E90F" sheet="1" objects="1" scenarios="1"/>
  <mergeCells count="2">
    <mergeCell ref="A2:Q2"/>
    <mergeCell ref="A1:R1"/>
  </mergeCells>
  <phoneticPr fontId="3" type="noConversion"/>
  <printOptions horizontalCentered="1"/>
  <pageMargins left="0.15748031496062992" right="0.15748031496062992" top="0.51181102362204722" bottom="0.51181102362204722" header="0.31496062992125984" footer="0.31496062992125984"/>
  <pageSetup paperSize="9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2024-12-16T07:46:13Z</cp:lastPrinted>
  <dcterms:created xsi:type="dcterms:W3CDTF">2024-11-04T03:03:00Z</dcterms:created>
  <dcterms:modified xsi:type="dcterms:W3CDTF">2024-12-17T01:00:47Z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680D198EEA704937861B658C11925DEF_12</vt:lpwstr>
  </property>
  <property fmtid="{D5CDD505-2E9C-101B-9397-08002B2CF9AE}" pid="3" name="KSOProductBuildVer">
    <vt:lpwstr>2052-12.1.0.19302</vt:lpwstr>
  </property>
</Properties>
</file>