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1" r:id="rId1"/>
    <sheet name="Sheet2" sheetId="2" r:id="rId2"/>
    <sheet name="Sheet3" sheetId="3" r:id="rId3"/>
  </sheets>
  <definedNames>
    <definedName name="_xlnm._FilterDatabase" localSheetId="0" hidden="1">'1'!$A$1:$O$39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<sst xmlns="http://schemas.openxmlformats.org/spreadsheetml/2006/main" count="204" uniqueCount="109">
  <si>
    <t>2019年下半年全省司法行政机关（绵阳职位）公开考试录用公务员进入面试考生总成绩及职位排名</t>
  </si>
  <si>
    <t>序列</t>
  </si>
  <si>
    <t>姓名</t>
  </si>
  <si>
    <t>准考证号</t>
  </si>
  <si>
    <t>招录机关</t>
  </si>
  <si>
    <t>报考职位</t>
  </si>
  <si>
    <t>职位编码</t>
  </si>
  <si>
    <t>招录名额</t>
  </si>
  <si>
    <t>行政职业能力测验成绩</t>
  </si>
  <si>
    <t>申论
成绩</t>
  </si>
  <si>
    <t>笔试成绩</t>
  </si>
  <si>
    <t>笔试折合总成绩</t>
  </si>
  <si>
    <t>面试成绩</t>
  </si>
  <si>
    <t>面试折合成绩</t>
  </si>
  <si>
    <t>总成绩</t>
  </si>
  <si>
    <t>职位排名</t>
  </si>
  <si>
    <t>备注</t>
  </si>
  <si>
    <t>杨欢</t>
  </si>
  <si>
    <t>9110906062119</t>
  </si>
  <si>
    <t>安州区司法局</t>
  </si>
  <si>
    <t>行政管理</t>
  </si>
  <si>
    <t>31060032</t>
  </si>
  <si>
    <t>韩代玉</t>
  </si>
  <si>
    <t>9110906062117</t>
  </si>
  <si>
    <t>唐梦竹</t>
  </si>
  <si>
    <t>9110906062122</t>
  </si>
  <si>
    <t>何莉</t>
  </si>
  <si>
    <t>9110906062208</t>
  </si>
  <si>
    <t>三台县司法局</t>
  </si>
  <si>
    <t>31060033</t>
  </si>
  <si>
    <t>曹小庆</t>
  </si>
  <si>
    <t>9110906062130</t>
  </si>
  <si>
    <t>胡锦</t>
  </si>
  <si>
    <t>9110906062217</t>
  </si>
  <si>
    <t>蒋兴一</t>
  </si>
  <si>
    <t>9110906062209</t>
  </si>
  <si>
    <t>魏雨</t>
  </si>
  <si>
    <t>9110906062211</t>
  </si>
  <si>
    <t>刘建麟</t>
  </si>
  <si>
    <t>9110906062218</t>
  </si>
  <si>
    <t>陈晨</t>
  </si>
  <si>
    <t>9110906063430</t>
  </si>
  <si>
    <t>盐亭县司法局</t>
  </si>
  <si>
    <t>31060034</t>
  </si>
  <si>
    <t>吴言</t>
  </si>
  <si>
    <t>9110906063005</t>
  </si>
  <si>
    <t>张丽丹</t>
  </si>
  <si>
    <t>9110906062306</t>
  </si>
  <si>
    <t>杨公晟</t>
  </si>
  <si>
    <t>9110906062612</t>
  </si>
  <si>
    <t>钱韵伊</t>
  </si>
  <si>
    <t>9110906063421</t>
  </si>
  <si>
    <t>雷鑫雯</t>
  </si>
  <si>
    <t>9110906063116</t>
  </si>
  <si>
    <t>赵丹瑞</t>
  </si>
  <si>
    <t>9110906063516</t>
  </si>
  <si>
    <t>金融财会</t>
  </si>
  <si>
    <t>31060035</t>
  </si>
  <si>
    <t>白洋</t>
  </si>
  <si>
    <t>9110906063603</t>
  </si>
  <si>
    <t>谈鹏峰</t>
  </si>
  <si>
    <t>9110906063530</t>
  </si>
  <si>
    <t>张丽青</t>
  </si>
  <si>
    <t>9110906063611</t>
  </si>
  <si>
    <t>行政后勤（一）</t>
  </si>
  <si>
    <t>31060036</t>
  </si>
  <si>
    <t>曹育嘉</t>
  </si>
  <si>
    <t>9110906063612</t>
  </si>
  <si>
    <t>何锐</t>
  </si>
  <si>
    <t>9110906063606</t>
  </si>
  <si>
    <t>颜婷</t>
  </si>
  <si>
    <t>9110905105605</t>
  </si>
  <si>
    <t>绵阳市司法局</t>
  </si>
  <si>
    <t>司法业务（面向应届）</t>
  </si>
  <si>
    <t>31060092</t>
  </si>
  <si>
    <t>根据招考公告规定，面试成绩不计入考试总成绩，但考生应达到面试合格分数线，方能进入下一考录环节。</t>
  </si>
  <si>
    <t>郑云洋</t>
  </si>
  <si>
    <t>9110905105604</t>
  </si>
  <si>
    <t>汪馨蕊</t>
  </si>
  <si>
    <t>9110906063616</t>
  </si>
  <si>
    <t>刘鑫</t>
  </si>
  <si>
    <t>9110905105612</t>
  </si>
  <si>
    <t>侯金凤</t>
  </si>
  <si>
    <t>9110905105608</t>
  </si>
  <si>
    <t>李漫青</t>
  </si>
  <si>
    <t>9110905105606</t>
  </si>
  <si>
    <t>廖莹</t>
  </si>
  <si>
    <t>9110905105607</t>
  </si>
  <si>
    <t>连芸婷</t>
  </si>
  <si>
    <t>9110905105614</t>
  </si>
  <si>
    <t>余建丽</t>
  </si>
  <si>
    <t>9110906063613</t>
  </si>
  <si>
    <t>段丽</t>
  </si>
  <si>
    <t>9110905105601</t>
  </si>
  <si>
    <t>徐天友</t>
  </si>
  <si>
    <t>9110905105603</t>
  </si>
  <si>
    <t>漆丹丹</t>
  </si>
  <si>
    <t>9110906063614</t>
  </si>
  <si>
    <t>雷蕊遥</t>
  </si>
  <si>
    <t>9110905105616</t>
  </si>
  <si>
    <t>马廷豪</t>
  </si>
  <si>
    <t>9110906063626</t>
  </si>
  <si>
    <t>司法业务（面向往届）</t>
  </si>
  <si>
    <t>31060093</t>
  </si>
  <si>
    <t>据招考公告规定，面试成绩不计入考试总成绩，但考生应达到面试合格分数线，方能进入下一考录环节。</t>
  </si>
  <si>
    <t>赵紫越</t>
  </si>
  <si>
    <t>9110906063718</t>
  </si>
  <si>
    <t>杨琴</t>
  </si>
  <si>
    <t>9110906063710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</si>
</sst>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黑体"/>
      <charset val="134"/>
    </font>
    <font>
      <sz val="11"/>
      <name val="黑体"/>
      <charset val="134"/>
    </font>
    <font>
      <sz val="9"/>
      <color rgb="FF333333"/>
      <name val="宋体"/>
      <charset val="134"/>
    </font>
    <font>
      <sz val="9"/>
      <color rgb="FF333333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5" borderId="4" applyNumberFormat="0" applyFont="0" applyAlignment="0" applyProtection="0">
      <alignment vertical="center"/>
    </xf>
    <xf numFmtId="0" fontId="0" fillId="0" borderId="0"/>
    <xf numFmtId="0" fontId="19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>
      <protection locked="0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0" fillId="0" borderId="0"/>
    <xf numFmtId="0" fontId="27" fillId="4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常规 2 5 2 2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 4 2" xfId="54"/>
    <cellStyle name="常规 2 5 2" xfId="55"/>
    <cellStyle name="常规 4" xfId="56"/>
    <cellStyle name="常规 4 2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workbookViewId="0">
      <pane ySplit="2" topLeftCell="A33" activePane="bottomLeft" state="frozen"/>
      <selection/>
      <selection pane="bottomLeft" activeCell="P37" sqref="P37:P39"/>
    </sheetView>
  </sheetViews>
  <sheetFormatPr defaultColWidth="9" defaultRowHeight="13.5"/>
  <cols>
    <col min="1" max="1" width="4.625" style="3" customWidth="1"/>
    <col min="2" max="2" width="7.5" style="4" customWidth="1"/>
    <col min="3" max="3" width="15.125" style="3" customWidth="1"/>
    <col min="4" max="4" width="12.7583333333333" style="3" customWidth="1"/>
    <col min="5" max="5" width="18.2583333333333" style="4" customWidth="1"/>
    <col min="6" max="6" width="9.625" style="3" customWidth="1"/>
    <col min="7" max="7" width="5.5" style="3" customWidth="1"/>
    <col min="8" max="8" width="7.75833333333333" style="3" customWidth="1"/>
    <col min="9" max="9" width="7.625" style="3" customWidth="1"/>
    <col min="10" max="10" width="7.59166666666667" style="3" customWidth="1"/>
    <col min="11" max="11" width="8.625" style="3" customWidth="1"/>
    <col min="12" max="13" width="8.125" style="3" customWidth="1"/>
    <col min="14" max="14" width="7.725" style="3" customWidth="1"/>
    <col min="15" max="15" width="6.69166666666667" style="3" customWidth="1"/>
    <col min="16" max="16" width="11.125" style="3" customWidth="1"/>
    <col min="17" max="16384" width="9" style="3"/>
  </cols>
  <sheetData>
    <row r="1" ht="42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55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12" t="s">
        <v>16</v>
      </c>
    </row>
    <row r="3" s="2" customFormat="1" ht="21" customHeight="1" spans="1:16">
      <c r="A3" s="10">
        <v>1</v>
      </c>
      <c r="B3" s="10" t="s">
        <v>17</v>
      </c>
      <c r="C3" s="10" t="s">
        <v>18</v>
      </c>
      <c r="D3" s="10" t="s">
        <v>19</v>
      </c>
      <c r="E3" s="10" t="s">
        <v>20</v>
      </c>
      <c r="F3" s="10" t="s">
        <v>21</v>
      </c>
      <c r="G3" s="10">
        <v>1</v>
      </c>
      <c r="H3" s="10">
        <v>52</v>
      </c>
      <c r="I3" s="10">
        <v>71</v>
      </c>
      <c r="J3" s="10">
        <v>123</v>
      </c>
      <c r="K3" s="10">
        <v>43.05</v>
      </c>
      <c r="L3" s="10">
        <v>82</v>
      </c>
      <c r="M3" s="10">
        <f t="shared" ref="M3:M23" si="0">L3*0.3</f>
        <v>24.6</v>
      </c>
      <c r="N3" s="10">
        <f t="shared" ref="N3:N11" si="1">K3+M3</f>
        <v>67.65</v>
      </c>
      <c r="O3" s="10">
        <v>1</v>
      </c>
      <c r="P3" s="10"/>
    </row>
    <row r="4" s="2" customFormat="1" ht="21" customHeight="1" spans="1:16">
      <c r="A4" s="10">
        <v>2</v>
      </c>
      <c r="B4" s="10" t="s">
        <v>22</v>
      </c>
      <c r="C4" s="10" t="s">
        <v>23</v>
      </c>
      <c r="D4" s="10" t="s">
        <v>19</v>
      </c>
      <c r="E4" s="10" t="s">
        <v>20</v>
      </c>
      <c r="F4" s="10" t="s">
        <v>21</v>
      </c>
      <c r="G4" s="10">
        <v>1</v>
      </c>
      <c r="H4" s="10">
        <v>60</v>
      </c>
      <c r="I4" s="10">
        <v>62</v>
      </c>
      <c r="J4" s="10">
        <f t="shared" ref="J4:J39" si="2">SUM(H4:I4)</f>
        <v>122</v>
      </c>
      <c r="K4" s="10">
        <v>42.7</v>
      </c>
      <c r="L4" s="10">
        <v>81.8</v>
      </c>
      <c r="M4" s="10">
        <f t="shared" si="0"/>
        <v>24.54</v>
      </c>
      <c r="N4" s="10">
        <f t="shared" si="1"/>
        <v>67.24</v>
      </c>
      <c r="O4" s="10">
        <v>2</v>
      </c>
      <c r="P4" s="10"/>
    </row>
    <row r="5" s="2" customFormat="1" ht="21" customHeight="1" spans="1:16">
      <c r="A5" s="10">
        <v>3</v>
      </c>
      <c r="B5" s="10" t="s">
        <v>24</v>
      </c>
      <c r="C5" s="10" t="s">
        <v>25</v>
      </c>
      <c r="D5" s="10" t="s">
        <v>19</v>
      </c>
      <c r="E5" s="10" t="s">
        <v>20</v>
      </c>
      <c r="F5" s="10" t="s">
        <v>21</v>
      </c>
      <c r="G5" s="10">
        <v>1</v>
      </c>
      <c r="H5" s="10">
        <v>53</v>
      </c>
      <c r="I5" s="10">
        <v>67</v>
      </c>
      <c r="J5" s="10">
        <f t="shared" si="2"/>
        <v>120</v>
      </c>
      <c r="K5" s="10">
        <v>42</v>
      </c>
      <c r="L5" s="10">
        <v>81.1</v>
      </c>
      <c r="M5" s="10">
        <f t="shared" si="0"/>
        <v>24.33</v>
      </c>
      <c r="N5" s="10">
        <f t="shared" si="1"/>
        <v>66.33</v>
      </c>
      <c r="O5" s="10">
        <v>3</v>
      </c>
      <c r="P5" s="10"/>
    </row>
    <row r="6" s="2" customFormat="1" ht="21" customHeight="1" spans="1:16">
      <c r="A6" s="10">
        <v>4</v>
      </c>
      <c r="B6" s="10" t="s">
        <v>26</v>
      </c>
      <c r="C6" s="10" t="s">
        <v>27</v>
      </c>
      <c r="D6" s="10" t="s">
        <v>28</v>
      </c>
      <c r="E6" s="10" t="s">
        <v>20</v>
      </c>
      <c r="F6" s="10" t="s">
        <v>29</v>
      </c>
      <c r="G6" s="10">
        <v>2</v>
      </c>
      <c r="H6" s="11">
        <v>66</v>
      </c>
      <c r="I6" s="13">
        <v>67.5</v>
      </c>
      <c r="J6" s="13">
        <f t="shared" si="2"/>
        <v>133.5</v>
      </c>
      <c r="K6" s="10">
        <v>46.725</v>
      </c>
      <c r="L6" s="10">
        <v>80.2</v>
      </c>
      <c r="M6" s="10">
        <f t="shared" si="0"/>
        <v>24.06</v>
      </c>
      <c r="N6" s="10">
        <f t="shared" si="1"/>
        <v>70.785</v>
      </c>
      <c r="O6" s="10">
        <v>1</v>
      </c>
      <c r="P6" s="10"/>
    </row>
    <row r="7" s="2" customFormat="1" ht="21" customHeight="1" spans="1:16">
      <c r="A7" s="10">
        <v>5</v>
      </c>
      <c r="B7" s="10" t="s">
        <v>30</v>
      </c>
      <c r="C7" s="10" t="s">
        <v>31</v>
      </c>
      <c r="D7" s="10" t="s">
        <v>28</v>
      </c>
      <c r="E7" s="10" t="s">
        <v>20</v>
      </c>
      <c r="F7" s="10" t="s">
        <v>29</v>
      </c>
      <c r="G7" s="10">
        <v>2</v>
      </c>
      <c r="H7" s="10">
        <v>62</v>
      </c>
      <c r="I7" s="10">
        <v>66.5</v>
      </c>
      <c r="J7" s="10">
        <f t="shared" si="2"/>
        <v>128.5</v>
      </c>
      <c r="K7" s="10">
        <v>44.975</v>
      </c>
      <c r="L7" s="10">
        <v>83.7</v>
      </c>
      <c r="M7" s="10">
        <f t="shared" si="0"/>
        <v>25.11</v>
      </c>
      <c r="N7" s="10">
        <f t="shared" si="1"/>
        <v>70.085</v>
      </c>
      <c r="O7" s="10">
        <v>2</v>
      </c>
      <c r="P7" s="10"/>
    </row>
    <row r="8" s="2" customFormat="1" ht="21" customHeight="1" spans="1:16">
      <c r="A8" s="10">
        <v>6</v>
      </c>
      <c r="B8" s="10" t="s">
        <v>32</v>
      </c>
      <c r="C8" s="10" t="s">
        <v>33</v>
      </c>
      <c r="D8" s="10" t="s">
        <v>28</v>
      </c>
      <c r="E8" s="10" t="s">
        <v>20</v>
      </c>
      <c r="F8" s="10" t="s">
        <v>29</v>
      </c>
      <c r="G8" s="10">
        <v>2</v>
      </c>
      <c r="H8" s="10">
        <v>62</v>
      </c>
      <c r="I8" s="10">
        <v>66</v>
      </c>
      <c r="J8" s="10">
        <f t="shared" si="2"/>
        <v>128</v>
      </c>
      <c r="K8" s="10">
        <v>44.8</v>
      </c>
      <c r="L8" s="10">
        <v>83</v>
      </c>
      <c r="M8" s="10">
        <f t="shared" si="0"/>
        <v>24.9</v>
      </c>
      <c r="N8" s="10">
        <f t="shared" si="1"/>
        <v>69.7</v>
      </c>
      <c r="O8" s="10">
        <v>3</v>
      </c>
      <c r="P8" s="10"/>
    </row>
    <row r="9" s="2" customFormat="1" ht="21" customHeight="1" spans="1:16">
      <c r="A9" s="10">
        <v>7</v>
      </c>
      <c r="B9" s="10" t="s">
        <v>34</v>
      </c>
      <c r="C9" s="10" t="s">
        <v>35</v>
      </c>
      <c r="D9" s="10" t="s">
        <v>28</v>
      </c>
      <c r="E9" s="10" t="s">
        <v>20</v>
      </c>
      <c r="F9" s="10" t="s">
        <v>29</v>
      </c>
      <c r="G9" s="10">
        <v>2</v>
      </c>
      <c r="H9" s="10">
        <v>60</v>
      </c>
      <c r="I9" s="10">
        <v>65.5</v>
      </c>
      <c r="J9" s="10">
        <f t="shared" si="2"/>
        <v>125.5</v>
      </c>
      <c r="K9" s="10">
        <v>43.925</v>
      </c>
      <c r="L9" s="10">
        <v>84.3</v>
      </c>
      <c r="M9" s="10">
        <f t="shared" si="0"/>
        <v>25.29</v>
      </c>
      <c r="N9" s="10">
        <f t="shared" si="1"/>
        <v>69.215</v>
      </c>
      <c r="O9" s="10">
        <v>4</v>
      </c>
      <c r="P9" s="10"/>
    </row>
    <row r="10" s="2" customFormat="1" ht="21" customHeight="1" spans="1:16">
      <c r="A10" s="10">
        <v>8</v>
      </c>
      <c r="B10" s="10" t="s">
        <v>36</v>
      </c>
      <c r="C10" s="10" t="s">
        <v>37</v>
      </c>
      <c r="D10" s="10" t="s">
        <v>28</v>
      </c>
      <c r="E10" s="10" t="s">
        <v>20</v>
      </c>
      <c r="F10" s="10" t="s">
        <v>29</v>
      </c>
      <c r="G10" s="10">
        <v>2</v>
      </c>
      <c r="H10" s="10">
        <v>60</v>
      </c>
      <c r="I10" s="10">
        <v>65.5</v>
      </c>
      <c r="J10" s="10">
        <f t="shared" si="2"/>
        <v>125.5</v>
      </c>
      <c r="K10" s="10">
        <v>43.925</v>
      </c>
      <c r="L10" s="10">
        <v>81.6</v>
      </c>
      <c r="M10" s="10">
        <f t="shared" si="0"/>
        <v>24.48</v>
      </c>
      <c r="N10" s="10">
        <f t="shared" si="1"/>
        <v>68.405</v>
      </c>
      <c r="O10" s="10">
        <v>5</v>
      </c>
      <c r="P10" s="10"/>
    </row>
    <row r="11" s="2" customFormat="1" ht="21" customHeight="1" spans="1:16">
      <c r="A11" s="10">
        <v>9</v>
      </c>
      <c r="B11" s="10" t="s">
        <v>38</v>
      </c>
      <c r="C11" s="10" t="s">
        <v>39</v>
      </c>
      <c r="D11" s="10" t="s">
        <v>28</v>
      </c>
      <c r="E11" s="10" t="s">
        <v>20</v>
      </c>
      <c r="F11" s="10" t="s">
        <v>29</v>
      </c>
      <c r="G11" s="10">
        <v>2</v>
      </c>
      <c r="H11" s="10">
        <v>64</v>
      </c>
      <c r="I11" s="10">
        <v>62</v>
      </c>
      <c r="J11" s="10">
        <f t="shared" si="2"/>
        <v>126</v>
      </c>
      <c r="K11" s="10">
        <v>44.1</v>
      </c>
      <c r="L11" s="10">
        <v>80.4</v>
      </c>
      <c r="M11" s="10">
        <f t="shared" si="0"/>
        <v>24.12</v>
      </c>
      <c r="N11" s="10">
        <f t="shared" si="1"/>
        <v>68.22</v>
      </c>
      <c r="O11" s="10">
        <v>6</v>
      </c>
      <c r="P11" s="10"/>
    </row>
    <row r="12" s="2" customFormat="1" ht="21" customHeight="1" spans="1:16">
      <c r="A12" s="10">
        <v>10</v>
      </c>
      <c r="B12" s="10" t="s">
        <v>40</v>
      </c>
      <c r="C12" s="10" t="s">
        <v>41</v>
      </c>
      <c r="D12" s="10" t="s">
        <v>42</v>
      </c>
      <c r="E12" s="10" t="s">
        <v>20</v>
      </c>
      <c r="F12" s="10" t="s">
        <v>43</v>
      </c>
      <c r="G12" s="10">
        <v>2</v>
      </c>
      <c r="H12" s="10">
        <v>66</v>
      </c>
      <c r="I12" s="10">
        <v>70.5</v>
      </c>
      <c r="J12" s="10">
        <f t="shared" si="2"/>
        <v>136.5</v>
      </c>
      <c r="K12" s="10">
        <v>47.775</v>
      </c>
      <c r="L12" s="10">
        <v>83.7</v>
      </c>
      <c r="M12" s="10">
        <f t="shared" si="0"/>
        <v>25.11</v>
      </c>
      <c r="N12" s="10">
        <f t="shared" ref="N8:N24" si="3">K12+M12</f>
        <v>72.885</v>
      </c>
      <c r="O12" s="10">
        <v>1</v>
      </c>
      <c r="P12" s="10"/>
    </row>
    <row r="13" s="2" customFormat="1" ht="21" customHeight="1" spans="1:16">
      <c r="A13" s="10">
        <v>11</v>
      </c>
      <c r="B13" s="10" t="s">
        <v>44</v>
      </c>
      <c r="C13" s="10" t="s">
        <v>45</v>
      </c>
      <c r="D13" s="10" t="s">
        <v>42</v>
      </c>
      <c r="E13" s="10" t="s">
        <v>20</v>
      </c>
      <c r="F13" s="10" t="s">
        <v>43</v>
      </c>
      <c r="G13" s="10">
        <v>2</v>
      </c>
      <c r="H13" s="10">
        <v>64</v>
      </c>
      <c r="I13" s="10">
        <v>67.5</v>
      </c>
      <c r="J13" s="10">
        <f t="shared" si="2"/>
        <v>131.5</v>
      </c>
      <c r="K13" s="10">
        <v>46.025</v>
      </c>
      <c r="L13" s="10">
        <v>81</v>
      </c>
      <c r="M13" s="10">
        <f t="shared" si="0"/>
        <v>24.3</v>
      </c>
      <c r="N13" s="10">
        <f t="shared" si="3"/>
        <v>70.325</v>
      </c>
      <c r="O13" s="10">
        <v>2</v>
      </c>
      <c r="P13" s="10"/>
    </row>
    <row r="14" s="2" customFormat="1" ht="21" customHeight="1" spans="1:16">
      <c r="A14" s="10">
        <v>12</v>
      </c>
      <c r="B14" s="10" t="s">
        <v>46</v>
      </c>
      <c r="C14" s="10" t="s">
        <v>47</v>
      </c>
      <c r="D14" s="10" t="s">
        <v>42</v>
      </c>
      <c r="E14" s="10" t="s">
        <v>20</v>
      </c>
      <c r="F14" s="10" t="s">
        <v>43</v>
      </c>
      <c r="G14" s="10">
        <v>2</v>
      </c>
      <c r="H14" s="10">
        <v>62</v>
      </c>
      <c r="I14" s="10">
        <v>69</v>
      </c>
      <c r="J14" s="10">
        <f t="shared" si="2"/>
        <v>131</v>
      </c>
      <c r="K14" s="10">
        <v>45.85</v>
      </c>
      <c r="L14" s="10">
        <v>79.7</v>
      </c>
      <c r="M14" s="10">
        <f t="shared" si="0"/>
        <v>23.91</v>
      </c>
      <c r="N14" s="10">
        <f t="shared" si="3"/>
        <v>69.76</v>
      </c>
      <c r="O14" s="10">
        <v>3</v>
      </c>
      <c r="P14" s="10"/>
    </row>
    <row r="15" s="2" customFormat="1" ht="21" customHeight="1" spans="1:16">
      <c r="A15" s="10">
        <v>13</v>
      </c>
      <c r="B15" s="10" t="s">
        <v>48</v>
      </c>
      <c r="C15" s="10" t="s">
        <v>49</v>
      </c>
      <c r="D15" s="10" t="s">
        <v>42</v>
      </c>
      <c r="E15" s="10" t="s">
        <v>20</v>
      </c>
      <c r="F15" s="10" t="s">
        <v>43</v>
      </c>
      <c r="G15" s="10">
        <v>2</v>
      </c>
      <c r="H15" s="10">
        <v>64</v>
      </c>
      <c r="I15" s="10">
        <v>68.5</v>
      </c>
      <c r="J15" s="10">
        <f t="shared" si="2"/>
        <v>132.5</v>
      </c>
      <c r="K15" s="10">
        <v>46.375</v>
      </c>
      <c r="L15" s="10">
        <v>76.8</v>
      </c>
      <c r="M15" s="10">
        <f t="shared" si="0"/>
        <v>23.04</v>
      </c>
      <c r="N15" s="10">
        <f t="shared" si="3"/>
        <v>69.415</v>
      </c>
      <c r="O15" s="10">
        <v>4</v>
      </c>
      <c r="P15" s="10"/>
    </row>
    <row r="16" s="2" customFormat="1" ht="21" customHeight="1" spans="1:16">
      <c r="A16" s="10">
        <v>14</v>
      </c>
      <c r="B16" s="10" t="s">
        <v>50</v>
      </c>
      <c r="C16" s="10" t="s">
        <v>51</v>
      </c>
      <c r="D16" s="10" t="s">
        <v>42</v>
      </c>
      <c r="E16" s="10" t="s">
        <v>20</v>
      </c>
      <c r="F16" s="10" t="s">
        <v>43</v>
      </c>
      <c r="G16" s="10">
        <v>2</v>
      </c>
      <c r="H16" s="10">
        <v>59</v>
      </c>
      <c r="I16" s="10">
        <v>72</v>
      </c>
      <c r="J16" s="10">
        <f t="shared" si="2"/>
        <v>131</v>
      </c>
      <c r="K16" s="10">
        <v>45.85</v>
      </c>
      <c r="L16" s="10">
        <v>76.5</v>
      </c>
      <c r="M16" s="10">
        <f t="shared" si="0"/>
        <v>22.95</v>
      </c>
      <c r="N16" s="10">
        <f t="shared" si="3"/>
        <v>68.8</v>
      </c>
      <c r="O16" s="10">
        <v>5</v>
      </c>
      <c r="P16" s="10"/>
    </row>
    <row r="17" s="2" customFormat="1" ht="21" customHeight="1" spans="1:16">
      <c r="A17" s="10">
        <v>15</v>
      </c>
      <c r="B17" s="10" t="s">
        <v>52</v>
      </c>
      <c r="C17" s="10" t="s">
        <v>53</v>
      </c>
      <c r="D17" s="10" t="s">
        <v>42</v>
      </c>
      <c r="E17" s="10" t="s">
        <v>20</v>
      </c>
      <c r="F17" s="10" t="s">
        <v>43</v>
      </c>
      <c r="G17" s="10">
        <v>2</v>
      </c>
      <c r="H17" s="10">
        <v>64</v>
      </c>
      <c r="I17" s="10">
        <v>66.5</v>
      </c>
      <c r="J17" s="10">
        <f t="shared" si="2"/>
        <v>130.5</v>
      </c>
      <c r="K17" s="10">
        <v>45.675</v>
      </c>
      <c r="L17" s="10">
        <v>74</v>
      </c>
      <c r="M17" s="10">
        <f t="shared" si="0"/>
        <v>22.2</v>
      </c>
      <c r="N17" s="10">
        <f t="shared" si="3"/>
        <v>67.875</v>
      </c>
      <c r="O17" s="10">
        <v>6</v>
      </c>
      <c r="P17" s="10"/>
    </row>
    <row r="18" s="2" customFormat="1" ht="21" customHeight="1" spans="1:16">
      <c r="A18" s="10">
        <v>16</v>
      </c>
      <c r="B18" s="10" t="s">
        <v>54</v>
      </c>
      <c r="C18" s="10" t="s">
        <v>55</v>
      </c>
      <c r="D18" s="10" t="s">
        <v>42</v>
      </c>
      <c r="E18" s="10" t="s">
        <v>56</v>
      </c>
      <c r="F18" s="10" t="s">
        <v>57</v>
      </c>
      <c r="G18" s="10">
        <v>1</v>
      </c>
      <c r="H18" s="10">
        <v>58</v>
      </c>
      <c r="I18" s="10">
        <v>67.5</v>
      </c>
      <c r="J18" s="10">
        <f t="shared" si="2"/>
        <v>125.5</v>
      </c>
      <c r="K18" s="10">
        <v>43.925</v>
      </c>
      <c r="L18" s="10">
        <v>82.2</v>
      </c>
      <c r="M18" s="10">
        <f t="shared" si="0"/>
        <v>24.66</v>
      </c>
      <c r="N18" s="10">
        <f t="shared" si="3"/>
        <v>68.585</v>
      </c>
      <c r="O18" s="10">
        <v>1</v>
      </c>
      <c r="P18" s="10"/>
    </row>
    <row r="19" s="2" customFormat="1" ht="21" customHeight="1" spans="1:16">
      <c r="A19" s="10">
        <v>17</v>
      </c>
      <c r="B19" s="10" t="s">
        <v>58</v>
      </c>
      <c r="C19" s="10" t="s">
        <v>59</v>
      </c>
      <c r="D19" s="10" t="s">
        <v>42</v>
      </c>
      <c r="E19" s="10" t="s">
        <v>56</v>
      </c>
      <c r="F19" s="10" t="s">
        <v>57</v>
      </c>
      <c r="G19" s="10">
        <v>1</v>
      </c>
      <c r="H19" s="10">
        <v>61</v>
      </c>
      <c r="I19" s="10">
        <v>59</v>
      </c>
      <c r="J19" s="10">
        <f t="shared" si="2"/>
        <v>120</v>
      </c>
      <c r="K19" s="10">
        <v>42</v>
      </c>
      <c r="L19" s="10">
        <v>83.3</v>
      </c>
      <c r="M19" s="10">
        <f t="shared" si="0"/>
        <v>24.99</v>
      </c>
      <c r="N19" s="10">
        <f t="shared" si="3"/>
        <v>66.99</v>
      </c>
      <c r="O19" s="10">
        <v>2</v>
      </c>
      <c r="P19" s="10"/>
    </row>
    <row r="20" s="2" customFormat="1" ht="21" customHeight="1" spans="1:16">
      <c r="A20" s="10">
        <v>18</v>
      </c>
      <c r="B20" s="10" t="s">
        <v>60</v>
      </c>
      <c r="C20" s="10" t="s">
        <v>61</v>
      </c>
      <c r="D20" s="10" t="s">
        <v>42</v>
      </c>
      <c r="E20" s="10" t="s">
        <v>56</v>
      </c>
      <c r="F20" s="10" t="s">
        <v>57</v>
      </c>
      <c r="G20" s="10">
        <v>1</v>
      </c>
      <c r="H20" s="10">
        <v>59</v>
      </c>
      <c r="I20" s="10">
        <v>62.5</v>
      </c>
      <c r="J20" s="10">
        <f t="shared" si="2"/>
        <v>121.5</v>
      </c>
      <c r="K20" s="10">
        <v>42.525</v>
      </c>
      <c r="L20" s="10">
        <v>79.3</v>
      </c>
      <c r="M20" s="10">
        <f t="shared" si="0"/>
        <v>23.79</v>
      </c>
      <c r="N20" s="10">
        <f t="shared" si="3"/>
        <v>66.315</v>
      </c>
      <c r="O20" s="10">
        <v>3</v>
      </c>
      <c r="P20" s="10"/>
    </row>
    <row r="21" s="2" customFormat="1" ht="21" customHeight="1" spans="1:16">
      <c r="A21" s="10">
        <v>19</v>
      </c>
      <c r="B21" s="10" t="s">
        <v>62</v>
      </c>
      <c r="C21" s="10" t="s">
        <v>63</v>
      </c>
      <c r="D21" s="10" t="s">
        <v>42</v>
      </c>
      <c r="E21" s="10" t="s">
        <v>64</v>
      </c>
      <c r="F21" s="10" t="s">
        <v>65</v>
      </c>
      <c r="G21" s="10">
        <v>1</v>
      </c>
      <c r="H21" s="10">
        <v>59</v>
      </c>
      <c r="I21" s="10">
        <v>66</v>
      </c>
      <c r="J21" s="10">
        <f t="shared" si="2"/>
        <v>125</v>
      </c>
      <c r="K21" s="10">
        <v>43.75</v>
      </c>
      <c r="L21" s="10">
        <v>76.5</v>
      </c>
      <c r="M21" s="10">
        <f t="shared" si="0"/>
        <v>22.95</v>
      </c>
      <c r="N21" s="10">
        <f t="shared" si="3"/>
        <v>66.7</v>
      </c>
      <c r="O21" s="10">
        <v>1</v>
      </c>
      <c r="P21" s="10"/>
    </row>
    <row r="22" s="2" customFormat="1" ht="21" customHeight="1" spans="1:16">
      <c r="A22" s="10">
        <v>20</v>
      </c>
      <c r="B22" s="10" t="s">
        <v>66</v>
      </c>
      <c r="C22" s="10" t="s">
        <v>67</v>
      </c>
      <c r="D22" s="10" t="s">
        <v>42</v>
      </c>
      <c r="E22" s="10" t="s">
        <v>64</v>
      </c>
      <c r="F22" s="10" t="s">
        <v>65</v>
      </c>
      <c r="G22" s="10">
        <v>1</v>
      </c>
      <c r="H22" s="10">
        <v>51</v>
      </c>
      <c r="I22" s="10">
        <v>65.5</v>
      </c>
      <c r="J22" s="10">
        <f t="shared" si="2"/>
        <v>116.5</v>
      </c>
      <c r="K22" s="10">
        <v>40.775</v>
      </c>
      <c r="L22" s="10">
        <v>77.6</v>
      </c>
      <c r="M22" s="10">
        <f t="shared" si="0"/>
        <v>23.28</v>
      </c>
      <c r="N22" s="10">
        <f t="shared" si="3"/>
        <v>64.055</v>
      </c>
      <c r="O22" s="10">
        <v>2</v>
      </c>
      <c r="P22" s="10"/>
    </row>
    <row r="23" s="2" customFormat="1" ht="21" customHeight="1" spans="1:16">
      <c r="A23" s="10">
        <v>21</v>
      </c>
      <c r="B23" s="10" t="s">
        <v>68</v>
      </c>
      <c r="C23" s="10" t="s">
        <v>69</v>
      </c>
      <c r="D23" s="10" t="s">
        <v>42</v>
      </c>
      <c r="E23" s="10" t="s">
        <v>64</v>
      </c>
      <c r="F23" s="10" t="s">
        <v>65</v>
      </c>
      <c r="G23" s="10">
        <v>1</v>
      </c>
      <c r="H23" s="10">
        <v>58</v>
      </c>
      <c r="I23" s="10">
        <v>53.5</v>
      </c>
      <c r="J23" s="10">
        <f t="shared" si="2"/>
        <v>111.5</v>
      </c>
      <c r="K23" s="10">
        <v>39.025</v>
      </c>
      <c r="L23" s="10">
        <v>78.9</v>
      </c>
      <c r="M23" s="10">
        <f t="shared" si="0"/>
        <v>23.67</v>
      </c>
      <c r="N23" s="10">
        <f t="shared" si="3"/>
        <v>62.695</v>
      </c>
      <c r="O23" s="10">
        <v>3</v>
      </c>
      <c r="P23" s="10"/>
    </row>
    <row r="24" s="2" customFormat="1" ht="21" customHeight="1" spans="1:16">
      <c r="A24" s="10">
        <v>22</v>
      </c>
      <c r="B24" s="10" t="s">
        <v>70</v>
      </c>
      <c r="C24" s="10" t="s">
        <v>71</v>
      </c>
      <c r="D24" s="10" t="s">
        <v>72</v>
      </c>
      <c r="E24" s="10" t="s">
        <v>73</v>
      </c>
      <c r="F24" s="10" t="s">
        <v>74</v>
      </c>
      <c r="G24" s="10">
        <v>4</v>
      </c>
      <c r="H24" s="10">
        <v>60</v>
      </c>
      <c r="I24" s="10">
        <v>64</v>
      </c>
      <c r="J24" s="10">
        <f t="shared" si="2"/>
        <v>124</v>
      </c>
      <c r="K24" s="10">
        <v>43.4</v>
      </c>
      <c r="L24" s="10">
        <v>75.5</v>
      </c>
      <c r="M24" s="10"/>
      <c r="N24" s="10"/>
      <c r="O24" s="10">
        <v>1</v>
      </c>
      <c r="P24" s="14" t="s">
        <v>75</v>
      </c>
    </row>
    <row r="25" s="2" customFormat="1" ht="21" customHeight="1" spans="1:16">
      <c r="A25" s="10">
        <v>23</v>
      </c>
      <c r="B25" s="10" t="s">
        <v>76</v>
      </c>
      <c r="C25" s="10" t="s">
        <v>77</v>
      </c>
      <c r="D25" s="10" t="s">
        <v>72</v>
      </c>
      <c r="E25" s="10" t="s">
        <v>73</v>
      </c>
      <c r="F25" s="10" t="s">
        <v>74</v>
      </c>
      <c r="G25" s="10">
        <v>4</v>
      </c>
      <c r="H25" s="10">
        <v>53</v>
      </c>
      <c r="I25" s="10">
        <v>68</v>
      </c>
      <c r="J25" s="10">
        <f t="shared" si="2"/>
        <v>121</v>
      </c>
      <c r="K25" s="10">
        <v>42.35</v>
      </c>
      <c r="L25" s="10">
        <v>78.8</v>
      </c>
      <c r="M25" s="10"/>
      <c r="N25" s="10"/>
      <c r="O25" s="10">
        <v>2</v>
      </c>
      <c r="P25" s="14"/>
    </row>
    <row r="26" s="2" customFormat="1" ht="21" customHeight="1" spans="1:16">
      <c r="A26" s="10">
        <v>24</v>
      </c>
      <c r="B26" s="10" t="s">
        <v>78</v>
      </c>
      <c r="C26" s="10" t="s">
        <v>79</v>
      </c>
      <c r="D26" s="10" t="s">
        <v>72</v>
      </c>
      <c r="E26" s="10" t="s">
        <v>73</v>
      </c>
      <c r="F26" s="10" t="s">
        <v>74</v>
      </c>
      <c r="G26" s="10">
        <v>4</v>
      </c>
      <c r="H26" s="10">
        <v>57</v>
      </c>
      <c r="I26" s="10">
        <v>57.5</v>
      </c>
      <c r="J26" s="10">
        <f t="shared" si="2"/>
        <v>114.5</v>
      </c>
      <c r="K26" s="10">
        <v>40.075</v>
      </c>
      <c r="L26" s="10">
        <v>82.1</v>
      </c>
      <c r="M26" s="10"/>
      <c r="N26" s="10"/>
      <c r="O26" s="10">
        <v>3</v>
      </c>
      <c r="P26" s="14"/>
    </row>
    <row r="27" s="2" customFormat="1" ht="21" customHeight="1" spans="1:16">
      <c r="A27" s="10">
        <v>25</v>
      </c>
      <c r="B27" s="10" t="s">
        <v>80</v>
      </c>
      <c r="C27" s="10" t="s">
        <v>81</v>
      </c>
      <c r="D27" s="10" t="s">
        <v>72</v>
      </c>
      <c r="E27" s="10" t="s">
        <v>73</v>
      </c>
      <c r="F27" s="10" t="s">
        <v>74</v>
      </c>
      <c r="G27" s="10">
        <v>4</v>
      </c>
      <c r="H27" s="10">
        <v>54</v>
      </c>
      <c r="I27" s="10">
        <v>60</v>
      </c>
      <c r="J27" s="10">
        <f t="shared" si="2"/>
        <v>114</v>
      </c>
      <c r="K27" s="10">
        <v>39.9</v>
      </c>
      <c r="L27" s="10">
        <v>82</v>
      </c>
      <c r="M27" s="10"/>
      <c r="N27" s="10"/>
      <c r="O27" s="10">
        <v>4</v>
      </c>
      <c r="P27" s="14"/>
    </row>
    <row r="28" s="2" customFormat="1" ht="21" customHeight="1" spans="1:16">
      <c r="A28" s="10">
        <v>26</v>
      </c>
      <c r="B28" s="10" t="s">
        <v>82</v>
      </c>
      <c r="C28" s="10" t="s">
        <v>83</v>
      </c>
      <c r="D28" s="10" t="s">
        <v>72</v>
      </c>
      <c r="E28" s="10" t="s">
        <v>73</v>
      </c>
      <c r="F28" s="10" t="s">
        <v>74</v>
      </c>
      <c r="G28" s="10">
        <v>4</v>
      </c>
      <c r="H28" s="10">
        <v>47</v>
      </c>
      <c r="I28" s="10">
        <v>67</v>
      </c>
      <c r="J28" s="10">
        <f t="shared" si="2"/>
        <v>114</v>
      </c>
      <c r="K28" s="10">
        <v>39.9</v>
      </c>
      <c r="L28" s="10">
        <v>79.2</v>
      </c>
      <c r="M28" s="10"/>
      <c r="N28" s="10"/>
      <c r="O28" s="10">
        <v>5</v>
      </c>
      <c r="P28" s="14"/>
    </row>
    <row r="29" s="2" customFormat="1" ht="21" customHeight="1" spans="1:16">
      <c r="A29" s="10">
        <v>27</v>
      </c>
      <c r="B29" s="10" t="s">
        <v>84</v>
      </c>
      <c r="C29" s="10" t="s">
        <v>85</v>
      </c>
      <c r="D29" s="10" t="s">
        <v>72</v>
      </c>
      <c r="E29" s="10" t="s">
        <v>73</v>
      </c>
      <c r="F29" s="10" t="s">
        <v>74</v>
      </c>
      <c r="G29" s="10">
        <v>4</v>
      </c>
      <c r="H29" s="10">
        <v>55</v>
      </c>
      <c r="I29" s="10">
        <v>58.5</v>
      </c>
      <c r="J29" s="10">
        <f t="shared" si="2"/>
        <v>113.5</v>
      </c>
      <c r="K29" s="10">
        <v>39.725</v>
      </c>
      <c r="L29" s="10">
        <v>74.5</v>
      </c>
      <c r="M29" s="10"/>
      <c r="N29" s="10"/>
      <c r="O29" s="10">
        <v>6</v>
      </c>
      <c r="P29" s="14"/>
    </row>
    <row r="30" s="2" customFormat="1" ht="21" customHeight="1" spans="1:16">
      <c r="A30" s="10">
        <v>28</v>
      </c>
      <c r="B30" s="10" t="s">
        <v>86</v>
      </c>
      <c r="C30" s="10" t="s">
        <v>87</v>
      </c>
      <c r="D30" s="10" t="s">
        <v>72</v>
      </c>
      <c r="E30" s="10" t="s">
        <v>73</v>
      </c>
      <c r="F30" s="10" t="s">
        <v>74</v>
      </c>
      <c r="G30" s="10">
        <v>4</v>
      </c>
      <c r="H30" s="10">
        <v>53</v>
      </c>
      <c r="I30" s="10">
        <v>59</v>
      </c>
      <c r="J30" s="10">
        <f t="shared" si="2"/>
        <v>112</v>
      </c>
      <c r="K30" s="10">
        <v>39.2</v>
      </c>
      <c r="L30" s="10">
        <v>78.2</v>
      </c>
      <c r="M30" s="10"/>
      <c r="N30" s="10"/>
      <c r="O30" s="10">
        <v>7</v>
      </c>
      <c r="P30" s="14"/>
    </row>
    <row r="31" s="2" customFormat="1" ht="21" customHeight="1" spans="1:16">
      <c r="A31" s="10">
        <v>29</v>
      </c>
      <c r="B31" s="10" t="s">
        <v>88</v>
      </c>
      <c r="C31" s="10" t="s">
        <v>89</v>
      </c>
      <c r="D31" s="10" t="s">
        <v>72</v>
      </c>
      <c r="E31" s="10" t="s">
        <v>73</v>
      </c>
      <c r="F31" s="10" t="s">
        <v>74</v>
      </c>
      <c r="G31" s="10">
        <v>4</v>
      </c>
      <c r="H31" s="10">
        <v>45</v>
      </c>
      <c r="I31" s="10">
        <v>63</v>
      </c>
      <c r="J31" s="10">
        <f t="shared" si="2"/>
        <v>108</v>
      </c>
      <c r="K31" s="10">
        <v>37.8</v>
      </c>
      <c r="L31" s="10">
        <v>76.6</v>
      </c>
      <c r="M31" s="10"/>
      <c r="N31" s="10"/>
      <c r="O31" s="10">
        <v>8</v>
      </c>
      <c r="P31" s="14"/>
    </row>
    <row r="32" s="2" customFormat="1" ht="21" customHeight="1" spans="1:16">
      <c r="A32" s="10">
        <v>30</v>
      </c>
      <c r="B32" s="10" t="s">
        <v>90</v>
      </c>
      <c r="C32" s="10" t="s">
        <v>91</v>
      </c>
      <c r="D32" s="10" t="s">
        <v>72</v>
      </c>
      <c r="E32" s="10" t="s">
        <v>73</v>
      </c>
      <c r="F32" s="10" t="s">
        <v>74</v>
      </c>
      <c r="G32" s="10">
        <v>4</v>
      </c>
      <c r="H32" s="10">
        <v>48</v>
      </c>
      <c r="I32" s="10">
        <v>58</v>
      </c>
      <c r="J32" s="10">
        <f t="shared" si="2"/>
        <v>106</v>
      </c>
      <c r="K32" s="10">
        <v>37.1</v>
      </c>
      <c r="L32" s="10">
        <v>73</v>
      </c>
      <c r="M32" s="10"/>
      <c r="N32" s="10"/>
      <c r="O32" s="10">
        <v>9</v>
      </c>
      <c r="P32" s="14"/>
    </row>
    <row r="33" s="2" customFormat="1" ht="21" customHeight="1" spans="1:16">
      <c r="A33" s="10">
        <v>31</v>
      </c>
      <c r="B33" s="10" t="s">
        <v>92</v>
      </c>
      <c r="C33" s="10" t="s">
        <v>93</v>
      </c>
      <c r="D33" s="10" t="s">
        <v>72</v>
      </c>
      <c r="E33" s="10" t="s">
        <v>73</v>
      </c>
      <c r="F33" s="10" t="s">
        <v>74</v>
      </c>
      <c r="G33" s="10">
        <v>4</v>
      </c>
      <c r="H33" s="10">
        <v>38</v>
      </c>
      <c r="I33" s="10">
        <v>64.5</v>
      </c>
      <c r="J33" s="10">
        <f t="shared" si="2"/>
        <v>102.5</v>
      </c>
      <c r="K33" s="10">
        <v>35.875</v>
      </c>
      <c r="L33" s="10">
        <v>76</v>
      </c>
      <c r="M33" s="10"/>
      <c r="N33" s="10"/>
      <c r="O33" s="10">
        <v>10</v>
      </c>
      <c r="P33" s="14"/>
    </row>
    <row r="34" s="2" customFormat="1" ht="21" customHeight="1" spans="1:16">
      <c r="A34" s="10">
        <v>32</v>
      </c>
      <c r="B34" s="10" t="s">
        <v>94</v>
      </c>
      <c r="C34" s="10" t="s">
        <v>95</v>
      </c>
      <c r="D34" s="10" t="s">
        <v>72</v>
      </c>
      <c r="E34" s="10" t="s">
        <v>73</v>
      </c>
      <c r="F34" s="10" t="s">
        <v>74</v>
      </c>
      <c r="G34" s="10">
        <v>4</v>
      </c>
      <c r="H34" s="10">
        <v>44</v>
      </c>
      <c r="I34" s="10">
        <v>58</v>
      </c>
      <c r="J34" s="10">
        <f t="shared" si="2"/>
        <v>102</v>
      </c>
      <c r="K34" s="10">
        <v>35.7</v>
      </c>
      <c r="L34" s="10">
        <v>76.9</v>
      </c>
      <c r="M34" s="10"/>
      <c r="N34" s="10"/>
      <c r="O34" s="10">
        <v>11</v>
      </c>
      <c r="P34" s="14"/>
    </row>
    <row r="35" s="2" customFormat="1" ht="21" customHeight="1" spans="1:16">
      <c r="A35" s="10">
        <v>33</v>
      </c>
      <c r="B35" s="10" t="s">
        <v>96</v>
      </c>
      <c r="C35" s="10" t="s">
        <v>97</v>
      </c>
      <c r="D35" s="10" t="s">
        <v>72</v>
      </c>
      <c r="E35" s="10" t="s">
        <v>73</v>
      </c>
      <c r="F35" s="10" t="s">
        <v>74</v>
      </c>
      <c r="G35" s="10">
        <v>4</v>
      </c>
      <c r="H35" s="10">
        <v>49</v>
      </c>
      <c r="I35" s="10">
        <v>52.5</v>
      </c>
      <c r="J35" s="10">
        <f t="shared" si="2"/>
        <v>101.5</v>
      </c>
      <c r="K35" s="10">
        <v>35.525</v>
      </c>
      <c r="L35" s="10">
        <v>80.5</v>
      </c>
      <c r="M35" s="10"/>
      <c r="N35" s="10"/>
      <c r="O35" s="10">
        <v>12</v>
      </c>
      <c r="P35" s="14"/>
    </row>
    <row r="36" s="2" customFormat="1" ht="21" customHeight="1" spans="1:16">
      <c r="A36" s="10">
        <v>34</v>
      </c>
      <c r="B36" s="10" t="s">
        <v>98</v>
      </c>
      <c r="C36" s="10" t="s">
        <v>99</v>
      </c>
      <c r="D36" s="10" t="s">
        <v>72</v>
      </c>
      <c r="E36" s="10" t="s">
        <v>73</v>
      </c>
      <c r="F36" s="10" t="s">
        <v>74</v>
      </c>
      <c r="G36" s="10">
        <v>4</v>
      </c>
      <c r="H36" s="10">
        <v>49</v>
      </c>
      <c r="I36" s="10">
        <v>52.5</v>
      </c>
      <c r="J36" s="10">
        <f t="shared" si="2"/>
        <v>101.5</v>
      </c>
      <c r="K36" s="10">
        <v>35.525</v>
      </c>
      <c r="L36" s="10">
        <v>76.2</v>
      </c>
      <c r="M36" s="10"/>
      <c r="N36" s="10"/>
      <c r="O36" s="10">
        <v>12</v>
      </c>
      <c r="P36" s="14"/>
    </row>
    <row r="37" s="2" customFormat="1" ht="27" customHeight="1" spans="1:16">
      <c r="A37" s="10">
        <v>35</v>
      </c>
      <c r="B37" s="10" t="s">
        <v>100</v>
      </c>
      <c r="C37" s="10" t="s">
        <v>101</v>
      </c>
      <c r="D37" s="10" t="s">
        <v>72</v>
      </c>
      <c r="E37" s="10" t="s">
        <v>102</v>
      </c>
      <c r="F37" s="10" t="s">
        <v>103</v>
      </c>
      <c r="G37" s="10">
        <v>1</v>
      </c>
      <c r="H37" s="10">
        <v>66</v>
      </c>
      <c r="I37" s="10">
        <v>62.5</v>
      </c>
      <c r="J37" s="10">
        <f t="shared" si="2"/>
        <v>128.5</v>
      </c>
      <c r="K37" s="10">
        <v>44.975</v>
      </c>
      <c r="L37" s="10">
        <v>80.1</v>
      </c>
      <c r="M37" s="10"/>
      <c r="N37" s="10"/>
      <c r="O37" s="10">
        <v>1</v>
      </c>
      <c r="P37" s="15" t="s">
        <v>104</v>
      </c>
    </row>
    <row r="38" s="2" customFormat="1" ht="27" customHeight="1" spans="1:16">
      <c r="A38" s="10">
        <v>36</v>
      </c>
      <c r="B38" s="10" t="s">
        <v>105</v>
      </c>
      <c r="C38" s="10" t="s">
        <v>106</v>
      </c>
      <c r="D38" s="10" t="s">
        <v>72</v>
      </c>
      <c r="E38" s="10" t="s">
        <v>102</v>
      </c>
      <c r="F38" s="10" t="s">
        <v>103</v>
      </c>
      <c r="G38" s="10">
        <v>1</v>
      </c>
      <c r="H38" s="10">
        <v>55</v>
      </c>
      <c r="I38" s="10">
        <v>66.5</v>
      </c>
      <c r="J38" s="10">
        <f t="shared" si="2"/>
        <v>121.5</v>
      </c>
      <c r="K38" s="10">
        <v>42.525</v>
      </c>
      <c r="L38" s="10">
        <v>79.9</v>
      </c>
      <c r="M38" s="10"/>
      <c r="N38" s="10"/>
      <c r="O38" s="10">
        <v>2</v>
      </c>
      <c r="P38" s="16"/>
    </row>
    <row r="39" s="2" customFormat="1" ht="27" customHeight="1" spans="1:16">
      <c r="A39" s="10">
        <v>37</v>
      </c>
      <c r="B39" s="10" t="s">
        <v>107</v>
      </c>
      <c r="C39" s="10" t="s">
        <v>108</v>
      </c>
      <c r="D39" s="10" t="s">
        <v>72</v>
      </c>
      <c r="E39" s="10" t="s">
        <v>102</v>
      </c>
      <c r="F39" s="10" t="s">
        <v>103</v>
      </c>
      <c r="G39" s="10">
        <v>1</v>
      </c>
      <c r="H39" s="10">
        <v>66</v>
      </c>
      <c r="I39" s="10">
        <v>49.5</v>
      </c>
      <c r="J39" s="10">
        <f t="shared" si="2"/>
        <v>115.5</v>
      </c>
      <c r="K39" s="10">
        <v>40.425</v>
      </c>
      <c r="L39" s="10">
        <v>77.4</v>
      </c>
      <c r="M39" s="10"/>
      <c r="N39" s="10"/>
      <c r="O39" s="10">
        <v>3</v>
      </c>
      <c r="P39" s="16"/>
    </row>
  </sheetData>
  <sortState ref="A19:P21">
    <sortCondition ref="N19:N21" descending="1"/>
  </sortState>
  <mergeCells count="3">
    <mergeCell ref="A1:P1"/>
    <mergeCell ref="P24:P36"/>
    <mergeCell ref="P37:P39"/>
  </mergeCells>
  <pageMargins left="0.550694444444444" right="0.393055555555556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B27" sqref="B27:B29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2019-06-05T01:24:00Z</dcterms:created>
  <cp:lastPrinted>2019-06-06T07:54:00Z</cp:lastPrinted>
  <dcterms:modified xsi:type="dcterms:W3CDTF">2020-01-14T10:02:22Z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