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<sst xmlns="http://schemas.openxmlformats.org/spreadsheetml/2006/main" count="630" uniqueCount="215">
  <si>
    <t>米易县2019年公开考试招聘事业单位工作人员考试总成绩登记表</t>
  </si>
  <si>
    <t>序号</t>
  </si>
  <si>
    <t>准考证号</t>
  </si>
  <si>
    <t>性别</t>
  </si>
  <si>
    <t>民族</t>
  </si>
  <si>
    <t>报考单位</t>
  </si>
  <si>
    <t>职位编码</t>
  </si>
  <si>
    <t>学历</t>
  </si>
  <si>
    <t>学位</t>
  </si>
  <si>
    <t>毕业学校</t>
  </si>
  <si>
    <t>专业名称</t>
  </si>
  <si>
    <t>折合后加分</t>
  </si>
  <si>
    <t>笔试综合知识成绩</t>
  </si>
  <si>
    <t>笔试折合成绩</t>
  </si>
  <si>
    <t>面试成绩</t>
  </si>
  <si>
    <t>面试折合成绩</t>
  </si>
  <si>
    <t>考试总成绩</t>
  </si>
  <si>
    <t>各岗位招聘名额</t>
  </si>
  <si>
    <t>各岗位排名</t>
  </si>
  <si>
    <t>6666605010117</t>
  </si>
  <si>
    <t>男</t>
  </si>
  <si>
    <t>蒙古族</t>
  </si>
  <si>
    <t>丙谷镇农业综合服务中心</t>
  </si>
  <si>
    <t>5010101</t>
  </si>
  <si>
    <t>本科</t>
  </si>
  <si>
    <t>学士</t>
  </si>
  <si>
    <t>攀枝花学院</t>
  </si>
  <si>
    <t>土木工程</t>
  </si>
  <si>
    <t>6666605010107</t>
  </si>
  <si>
    <t>汉族</t>
  </si>
  <si>
    <t>四川大学锦江学院</t>
  </si>
  <si>
    <t>6666605010108</t>
  </si>
  <si>
    <t>彝族</t>
  </si>
  <si>
    <t>四川理工学院</t>
  </si>
  <si>
    <t>农村区域发展</t>
  </si>
  <si>
    <t>6666605010112</t>
  </si>
  <si>
    <t>女</t>
  </si>
  <si>
    <t>傈僳族</t>
  </si>
  <si>
    <t>云南农业大学</t>
  </si>
  <si>
    <t>农林经济管理</t>
  </si>
  <si>
    <t>6666605010101</t>
  </si>
  <si>
    <t>西南交通大学希望学院</t>
  </si>
  <si>
    <t>6666605010106</t>
  </si>
  <si>
    <t>塔里木大学</t>
  </si>
  <si>
    <t>农学</t>
  </si>
  <si>
    <t>缺考</t>
  </si>
  <si>
    <t>6666605010202</t>
  </si>
  <si>
    <t>丙谷镇便民惠民服务中心</t>
  </si>
  <si>
    <t>5010201</t>
  </si>
  <si>
    <t>保山学院</t>
  </si>
  <si>
    <t>社会工作</t>
  </si>
  <si>
    <t>6666605010130</t>
  </si>
  <si>
    <t>汉语言文学</t>
  </si>
  <si>
    <t>6666605010125</t>
  </si>
  <si>
    <t>西华师范大学</t>
  </si>
  <si>
    <t>6666605010212</t>
  </si>
  <si>
    <t>撒莲镇农业综合服务中心</t>
  </si>
  <si>
    <t>5020101</t>
  </si>
  <si>
    <t>西昌学院</t>
  </si>
  <si>
    <t>6666605010204</t>
  </si>
  <si>
    <t>河南农业大学</t>
  </si>
  <si>
    <t>植物保护</t>
  </si>
  <si>
    <t>6666605010207</t>
  </si>
  <si>
    <t>藏族</t>
  </si>
  <si>
    <t>红河学院</t>
  </si>
  <si>
    <t>设施农业科学与工程</t>
  </si>
  <si>
    <t>6666605010210</t>
  </si>
  <si>
    <t>6666605010215</t>
  </si>
  <si>
    <t>撒莲镇便民服务中心</t>
  </si>
  <si>
    <t>5020201</t>
  </si>
  <si>
    <t>四川农业大学</t>
  </si>
  <si>
    <t>财务管理</t>
  </si>
  <si>
    <t>6666605010219</t>
  </si>
  <si>
    <t>云南大学滇池学院</t>
  </si>
  <si>
    <t>6666605010221</t>
  </si>
  <si>
    <t>华北水利水电大学</t>
  </si>
  <si>
    <t>经济学</t>
  </si>
  <si>
    <t>6666605010227</t>
  </si>
  <si>
    <t>垭口镇农业综合服务中心</t>
  </si>
  <si>
    <t>5030101</t>
  </si>
  <si>
    <t>农业机械化及其自动化</t>
  </si>
  <si>
    <t>6666605010302</t>
  </si>
  <si>
    <t>6666605010223</t>
  </si>
  <si>
    <t>西南科技大学生命科学与工程学院</t>
  </si>
  <si>
    <t>6666605010307</t>
  </si>
  <si>
    <t>草场乡便民惠民服务中心</t>
  </si>
  <si>
    <t>5040101</t>
  </si>
  <si>
    <t>会计学</t>
  </si>
  <si>
    <t>6666605010311</t>
  </si>
  <si>
    <t>云南师范大学文理学院</t>
  </si>
  <si>
    <t>6666605010312</t>
  </si>
  <si>
    <t>西南财经大学</t>
  </si>
  <si>
    <t>6666605010317</t>
  </si>
  <si>
    <t>回族</t>
  </si>
  <si>
    <t>米易县白马畜牧兽医站</t>
  </si>
  <si>
    <t>5050101</t>
  </si>
  <si>
    <t>西南民族大学</t>
  </si>
  <si>
    <t>动物药学</t>
  </si>
  <si>
    <t>6666605010328</t>
  </si>
  <si>
    <t>专科</t>
  </si>
  <si>
    <t>江苏农林职业技术学院</t>
  </si>
  <si>
    <t>动物防疫与检疫</t>
  </si>
  <si>
    <t>6666605010321</t>
  </si>
  <si>
    <t>动物科学</t>
  </si>
  <si>
    <t>6666605010415</t>
  </si>
  <si>
    <t>米易县白马镇农业综合服务中心</t>
  </si>
  <si>
    <t>5050201</t>
  </si>
  <si>
    <t>6666605010409</t>
  </si>
  <si>
    <t>电子科技大学成都学院</t>
  </si>
  <si>
    <t>6666605010410</t>
  </si>
  <si>
    <t>6666605010419</t>
  </si>
  <si>
    <t>普威镇农业综合服务中心</t>
  </si>
  <si>
    <t>5060101</t>
  </si>
  <si>
    <t>工程管理</t>
  </si>
  <si>
    <t>6666605010421</t>
  </si>
  <si>
    <t>宜宾学院</t>
  </si>
  <si>
    <t>6666605010424</t>
  </si>
  <si>
    <t>6666605010604</t>
  </si>
  <si>
    <t>5060102</t>
  </si>
  <si>
    <t>应用化学</t>
  </si>
  <si>
    <t>6666605010524</t>
  </si>
  <si>
    <t>成都理工大学</t>
  </si>
  <si>
    <t>物流管理</t>
  </si>
  <si>
    <t>6666605010511</t>
  </si>
  <si>
    <t>行政管理</t>
  </si>
  <si>
    <t>6666605010622</t>
  </si>
  <si>
    <t>湾丘彝族乡便民惠民服务中心</t>
  </si>
  <si>
    <t>5070101</t>
  </si>
  <si>
    <t>西南科技大学</t>
  </si>
  <si>
    <t>6666605010626</t>
  </si>
  <si>
    <t>西南交大希望学院</t>
  </si>
  <si>
    <t>6666605010623</t>
  </si>
  <si>
    <t>西南财经大学天府学院</t>
  </si>
  <si>
    <t>工程造价</t>
  </si>
  <si>
    <t>6666605010704</t>
  </si>
  <si>
    <t>湾丘彝族乡农业综合服务中心</t>
  </si>
  <si>
    <t>5070201</t>
  </si>
  <si>
    <t>成都信息工程大学</t>
  </si>
  <si>
    <t>经济统计学</t>
  </si>
  <si>
    <t>6666605010709</t>
  </si>
  <si>
    <t>6666605010708</t>
  </si>
  <si>
    <t>成都理工大学工程技术学院</t>
  </si>
  <si>
    <t>6666605010718</t>
  </si>
  <si>
    <t>米易县新山傈僳族乡便民惠民服务中心</t>
  </si>
  <si>
    <t>5080101</t>
  </si>
  <si>
    <t>浙江工业大学</t>
  </si>
  <si>
    <t>知识产权</t>
  </si>
  <si>
    <t>6666605010817</t>
  </si>
  <si>
    <t>信息管理与信息系统</t>
  </si>
  <si>
    <t>6666605010728</t>
  </si>
  <si>
    <t>云南省楚雄师范学院</t>
  </si>
  <si>
    <t>思想政治教育</t>
  </si>
  <si>
    <t>6666605010911</t>
  </si>
  <si>
    <t>米易县晃桥水库管理所</t>
  </si>
  <si>
    <t>5090101</t>
  </si>
  <si>
    <t>西南科技大学城市学院</t>
  </si>
  <si>
    <t>6666605010909</t>
  </si>
  <si>
    <t>四川师范大学</t>
  </si>
  <si>
    <t>6666605010910</t>
  </si>
  <si>
    <t>6666605010917</t>
  </si>
  <si>
    <t>米易县融媒体中心</t>
  </si>
  <si>
    <t>5100101</t>
  </si>
  <si>
    <t>四川师范大学文理学院</t>
  </si>
  <si>
    <t>广播电视新闻学</t>
  </si>
  <si>
    <t>6666605010925</t>
  </si>
  <si>
    <t>成都文理学院</t>
  </si>
  <si>
    <t>6666605010923</t>
  </si>
  <si>
    <t>广播电视编导</t>
  </si>
  <si>
    <t>6666605010926</t>
  </si>
  <si>
    <t>米易县林业产业服务站</t>
  </si>
  <si>
    <t>5110101</t>
  </si>
  <si>
    <t>园林</t>
  </si>
  <si>
    <t>6666605010929</t>
  </si>
  <si>
    <t>西南林业大学</t>
  </si>
  <si>
    <t>木材科学与工程</t>
  </si>
  <si>
    <t>6666605010928</t>
  </si>
  <si>
    <t>6666605011021</t>
  </si>
  <si>
    <t>米易县渔政管理站</t>
  </si>
  <si>
    <t>5120101</t>
  </si>
  <si>
    <t>四川轻化工大学</t>
  </si>
  <si>
    <t>法学</t>
  </si>
  <si>
    <t>6666605011009</t>
  </si>
  <si>
    <t>玉溪师范学院</t>
  </si>
  <si>
    <t>6666605011016</t>
  </si>
  <si>
    <t>四川警察学院</t>
  </si>
  <si>
    <t>6666605011024</t>
  </si>
  <si>
    <t>米易县劳动人事争议仲裁院</t>
  </si>
  <si>
    <t>5130101</t>
  </si>
  <si>
    <t>云南民族大学</t>
  </si>
  <si>
    <t>劳动与社会保障</t>
  </si>
  <si>
    <t>6666605011025</t>
  </si>
  <si>
    <t>四川音乐学院</t>
  </si>
  <si>
    <t>公共事业管理</t>
  </si>
  <si>
    <t>6666605011104</t>
  </si>
  <si>
    <t>人力资源管理</t>
  </si>
  <si>
    <t>6666605011205</t>
  </si>
  <si>
    <t>米易县人民医院</t>
  </si>
  <si>
    <t>5140101</t>
  </si>
  <si>
    <t>6666605011121</t>
  </si>
  <si>
    <t>6666605011203</t>
  </si>
  <si>
    <t>乐山师范学院</t>
  </si>
  <si>
    <t>6666605011212</t>
  </si>
  <si>
    <t>5140102</t>
  </si>
  <si>
    <t>西南医科大学</t>
  </si>
  <si>
    <t>护理学</t>
  </si>
  <si>
    <t>6666605011208</t>
  </si>
  <si>
    <t>6666605011207</t>
  </si>
  <si>
    <t>成都医学院</t>
  </si>
  <si>
    <t>6666605011216</t>
  </si>
  <si>
    <t>川北医学院</t>
  </si>
  <si>
    <t>6666605011210</t>
  </si>
  <si>
    <t>成都中医药大学</t>
  </si>
  <si>
    <t>6666605011217</t>
  </si>
  <si>
    <t>6666605011213</t>
  </si>
  <si>
    <t>西安外事学院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</si>
</sst>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tabSelected="1" workbookViewId="0">
      <selection activeCell="G3" sqref="G3"/>
    </sheetView>
  </sheetViews>
  <sheetFormatPr defaultColWidth="9" defaultRowHeight="13.5"/>
  <cols>
    <col min="1" max="1" width="4.5" customWidth="1"/>
    <col min="2" max="2" width="14.625" customWidth="1"/>
    <col min="3" max="3" width="5" customWidth="1"/>
    <col min="4" max="4" width="6.75" customWidth="1"/>
    <col min="5" max="5" width="14.125" customWidth="1"/>
    <col min="6" max="6" width="9.375" customWidth="1"/>
    <col min="7" max="7" width="7.25" customWidth="1"/>
    <col min="8" max="8" width="7.5" customWidth="1"/>
    <col min="9" max="9" width="11.25" customWidth="1"/>
    <col min="10" max="10" width="12.625" customWidth="1"/>
    <col min="11" max="11" width="5.875" customWidth="1"/>
    <col min="13" max="13" width="7.125" customWidth="1"/>
    <col min="14" max="14" width="5.625" customWidth="1"/>
    <col min="15" max="15" width="7.75" customWidth="1"/>
    <col min="16" max="16" width="6.125" customWidth="1"/>
    <col min="17" max="17" width="7.375" customWidth="1"/>
    <col min="18" max="18" width="5.75" customWidth="1"/>
  </cols>
  <sheetData>
    <row r="1" ht="20.2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7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24" spans="1:18">
      <c r="A3" s="2">
        <v>1</v>
      </c>
      <c r="B3" s="6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  <c r="K3" s="2">
        <v>5.2</v>
      </c>
      <c r="L3" s="2">
        <v>68.8</v>
      </c>
      <c r="M3" s="2">
        <f>L:L*0.6+K:K</f>
        <v>46.48</v>
      </c>
      <c r="N3" s="2">
        <v>83.6</v>
      </c>
      <c r="O3" s="2">
        <f>N:N*0.4</f>
        <v>33.44</v>
      </c>
      <c r="P3" s="2">
        <f>M:M+O:O</f>
        <v>79.92</v>
      </c>
      <c r="Q3" s="2">
        <v>2</v>
      </c>
      <c r="R3" s="2">
        <v>1</v>
      </c>
    </row>
    <row r="4" ht="24" spans="1:18">
      <c r="A4" s="2">
        <v>2</v>
      </c>
      <c r="B4" s="2" t="s">
        <v>28</v>
      </c>
      <c r="C4" s="2" t="s">
        <v>20</v>
      </c>
      <c r="D4" s="2" t="s">
        <v>29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30</v>
      </c>
      <c r="J4" s="2" t="s">
        <v>27</v>
      </c>
      <c r="K4" s="2"/>
      <c r="L4" s="2">
        <v>68</v>
      </c>
      <c r="M4" s="2">
        <f>L:L*0.6+K:K</f>
        <v>40.8</v>
      </c>
      <c r="N4" s="2">
        <v>82.2</v>
      </c>
      <c r="O4" s="2">
        <f>N:N*0.4</f>
        <v>32.88</v>
      </c>
      <c r="P4" s="2">
        <f>M:M+O:O</f>
        <v>73.68</v>
      </c>
      <c r="Q4" s="2">
        <v>2</v>
      </c>
      <c r="R4" s="2">
        <v>2</v>
      </c>
    </row>
    <row r="5" ht="24" spans="1:18">
      <c r="A5" s="2">
        <v>3</v>
      </c>
      <c r="B5" s="2" t="s">
        <v>31</v>
      </c>
      <c r="C5" s="2" t="s">
        <v>20</v>
      </c>
      <c r="D5" s="2" t="s">
        <v>32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33</v>
      </c>
      <c r="J5" s="2" t="s">
        <v>34</v>
      </c>
      <c r="K5" s="2">
        <v>1.8</v>
      </c>
      <c r="L5" s="2">
        <v>68.9</v>
      </c>
      <c r="M5" s="2">
        <f>L:L*0.6+K:K</f>
        <v>43.14</v>
      </c>
      <c r="N5" s="2">
        <v>76.2</v>
      </c>
      <c r="O5" s="2">
        <f>N:N*0.4</f>
        <v>30.48</v>
      </c>
      <c r="P5" s="2">
        <f>M:M+O:O</f>
        <v>73.62</v>
      </c>
      <c r="Q5" s="2">
        <v>2</v>
      </c>
      <c r="R5" s="2">
        <v>3</v>
      </c>
    </row>
    <row r="6" ht="24" spans="1:18">
      <c r="A6" s="2">
        <v>4</v>
      </c>
      <c r="B6" s="2" t="s">
        <v>35</v>
      </c>
      <c r="C6" s="2" t="s">
        <v>36</v>
      </c>
      <c r="D6" s="2" t="s">
        <v>37</v>
      </c>
      <c r="E6" s="2" t="s">
        <v>22</v>
      </c>
      <c r="F6" s="2" t="s">
        <v>23</v>
      </c>
      <c r="G6" s="2" t="s">
        <v>24</v>
      </c>
      <c r="H6" s="2" t="s">
        <v>25</v>
      </c>
      <c r="I6" s="2" t="s">
        <v>38</v>
      </c>
      <c r="J6" s="2" t="s">
        <v>39</v>
      </c>
      <c r="K6" s="2"/>
      <c r="L6" s="2">
        <v>69.7</v>
      </c>
      <c r="M6" s="2">
        <f>L:L*0.6+K:K</f>
        <v>41.82</v>
      </c>
      <c r="N6" s="2">
        <v>71.2</v>
      </c>
      <c r="O6" s="2">
        <f>N:N*0.4</f>
        <v>28.48</v>
      </c>
      <c r="P6" s="2">
        <f>M:M+O:O</f>
        <v>70.3</v>
      </c>
      <c r="Q6" s="2">
        <v>2</v>
      </c>
      <c r="R6" s="2">
        <v>4</v>
      </c>
    </row>
    <row r="7" ht="24" spans="1:18">
      <c r="A7" s="2">
        <v>5</v>
      </c>
      <c r="B7" s="2" t="s">
        <v>40</v>
      </c>
      <c r="C7" s="2" t="s">
        <v>20</v>
      </c>
      <c r="D7" s="2" t="s">
        <v>29</v>
      </c>
      <c r="E7" s="2" t="s">
        <v>22</v>
      </c>
      <c r="F7" s="2" t="s">
        <v>23</v>
      </c>
      <c r="G7" s="2" t="s">
        <v>24</v>
      </c>
      <c r="H7" s="2" t="s">
        <v>25</v>
      </c>
      <c r="I7" s="2" t="s">
        <v>41</v>
      </c>
      <c r="J7" s="2" t="s">
        <v>27</v>
      </c>
      <c r="K7" s="2"/>
      <c r="L7" s="2">
        <v>63.8</v>
      </c>
      <c r="M7" s="2">
        <f>L:L*0.6+K:K</f>
        <v>38.28</v>
      </c>
      <c r="N7" s="2">
        <v>78</v>
      </c>
      <c r="O7" s="2">
        <f>N:N*0.4</f>
        <v>31.2</v>
      </c>
      <c r="P7" s="2">
        <f>M:M+O:O</f>
        <v>69.48</v>
      </c>
      <c r="Q7" s="3">
        <v>2</v>
      </c>
      <c r="R7" s="4">
        <v>5</v>
      </c>
    </row>
    <row r="8" ht="24" spans="1:18">
      <c r="A8" s="2">
        <v>6</v>
      </c>
      <c r="B8" s="2" t="s">
        <v>42</v>
      </c>
      <c r="C8" s="2" t="s">
        <v>36</v>
      </c>
      <c r="D8" s="2" t="s">
        <v>29</v>
      </c>
      <c r="E8" s="2" t="s">
        <v>22</v>
      </c>
      <c r="F8" s="2" t="s">
        <v>23</v>
      </c>
      <c r="G8" s="2" t="s">
        <v>24</v>
      </c>
      <c r="H8" s="2" t="s">
        <v>25</v>
      </c>
      <c r="I8" s="2" t="s">
        <v>43</v>
      </c>
      <c r="J8" s="2" t="s">
        <v>44</v>
      </c>
      <c r="K8" s="2"/>
      <c r="L8" s="2">
        <v>64.2</v>
      </c>
      <c r="M8" s="2">
        <f>L:L*0.6+K:K</f>
        <v>38.52</v>
      </c>
      <c r="N8" s="2" t="s">
        <v>45</v>
      </c>
      <c r="O8" s="2"/>
      <c r="P8" s="2"/>
      <c r="Q8" s="2"/>
      <c r="R8" s="2"/>
    </row>
    <row r="9" ht="24" spans="1:18">
      <c r="A9" s="2">
        <v>7</v>
      </c>
      <c r="B9" s="2" t="s">
        <v>46</v>
      </c>
      <c r="C9" s="2" t="s">
        <v>20</v>
      </c>
      <c r="D9" s="2" t="s">
        <v>29</v>
      </c>
      <c r="E9" s="2" t="s">
        <v>47</v>
      </c>
      <c r="F9" s="2" t="s">
        <v>48</v>
      </c>
      <c r="G9" s="2" t="s">
        <v>24</v>
      </c>
      <c r="H9" s="2" t="s">
        <v>25</v>
      </c>
      <c r="I9" s="2" t="s">
        <v>49</v>
      </c>
      <c r="J9" s="2" t="s">
        <v>50</v>
      </c>
      <c r="K9" s="2"/>
      <c r="L9" s="2">
        <v>71.5</v>
      </c>
      <c r="M9" s="2">
        <f>L:L*0.6+K:K</f>
        <v>42.9</v>
      </c>
      <c r="N9" s="2">
        <v>73</v>
      </c>
      <c r="O9" s="2">
        <f>N:N*0.4</f>
        <v>29.2</v>
      </c>
      <c r="P9" s="2">
        <f>M:M+O:O</f>
        <v>72.1</v>
      </c>
      <c r="Q9" s="2">
        <v>1</v>
      </c>
      <c r="R9" s="2">
        <v>1</v>
      </c>
    </row>
    <row r="10" ht="24" spans="1:18">
      <c r="A10" s="2">
        <v>8</v>
      </c>
      <c r="B10" s="2" t="s">
        <v>51</v>
      </c>
      <c r="C10" s="2" t="s">
        <v>36</v>
      </c>
      <c r="D10" s="2" t="s">
        <v>29</v>
      </c>
      <c r="E10" s="2" t="s">
        <v>47</v>
      </c>
      <c r="F10" s="2" t="s">
        <v>48</v>
      </c>
      <c r="G10" s="2" t="s">
        <v>24</v>
      </c>
      <c r="H10" s="2" t="s">
        <v>25</v>
      </c>
      <c r="I10" s="2" t="s">
        <v>26</v>
      </c>
      <c r="J10" s="2" t="s">
        <v>52</v>
      </c>
      <c r="K10" s="2"/>
      <c r="L10" s="2">
        <v>69.3</v>
      </c>
      <c r="M10" s="2">
        <f>L:L*0.6+K:K</f>
        <v>41.58</v>
      </c>
      <c r="N10" s="2">
        <v>71.8</v>
      </c>
      <c r="O10" s="2">
        <f>N:N*0.4</f>
        <v>28.72</v>
      </c>
      <c r="P10" s="2">
        <f>M:M+O:O</f>
        <v>70.3</v>
      </c>
      <c r="Q10" s="2">
        <v>1</v>
      </c>
      <c r="R10" s="2">
        <v>2</v>
      </c>
    </row>
    <row r="11" ht="24" spans="1:18">
      <c r="A11" s="2">
        <v>9</v>
      </c>
      <c r="B11" s="2" t="s">
        <v>53</v>
      </c>
      <c r="C11" s="2" t="s">
        <v>36</v>
      </c>
      <c r="D11" s="2" t="s">
        <v>29</v>
      </c>
      <c r="E11" s="2" t="s">
        <v>47</v>
      </c>
      <c r="F11" s="2" t="s">
        <v>48</v>
      </c>
      <c r="G11" s="2" t="s">
        <v>24</v>
      </c>
      <c r="H11" s="2" t="s">
        <v>25</v>
      </c>
      <c r="I11" s="2" t="s">
        <v>54</v>
      </c>
      <c r="J11" s="2" t="s">
        <v>50</v>
      </c>
      <c r="K11" s="2"/>
      <c r="L11" s="2">
        <v>68</v>
      </c>
      <c r="M11" s="2">
        <f>L:L*0.6+K:K</f>
        <v>40.8</v>
      </c>
      <c r="N11" s="2">
        <v>70.8</v>
      </c>
      <c r="O11" s="2">
        <f>N:N*0.4</f>
        <v>28.32</v>
      </c>
      <c r="P11" s="2">
        <f>M:M+O:O</f>
        <v>69.12</v>
      </c>
      <c r="Q11" s="2">
        <v>1</v>
      </c>
      <c r="R11" s="2">
        <v>3</v>
      </c>
    </row>
    <row r="12" ht="24" spans="1:18">
      <c r="A12" s="2">
        <v>10</v>
      </c>
      <c r="B12" s="2" t="s">
        <v>55</v>
      </c>
      <c r="C12" s="2" t="s">
        <v>36</v>
      </c>
      <c r="D12" s="2" t="s">
        <v>32</v>
      </c>
      <c r="E12" s="2" t="s">
        <v>56</v>
      </c>
      <c r="F12" s="2" t="s">
        <v>57</v>
      </c>
      <c r="G12" s="2" t="s">
        <v>24</v>
      </c>
      <c r="H12" s="2" t="s">
        <v>25</v>
      </c>
      <c r="I12" s="2" t="s">
        <v>58</v>
      </c>
      <c r="J12" s="2" t="s">
        <v>44</v>
      </c>
      <c r="K12" s="2">
        <v>1.8</v>
      </c>
      <c r="L12" s="2">
        <v>64.1</v>
      </c>
      <c r="M12" s="2">
        <f>L:L*0.6+K:K</f>
        <v>40.26</v>
      </c>
      <c r="N12" s="2">
        <v>77.8</v>
      </c>
      <c r="O12" s="2">
        <f>N:N*0.4</f>
        <v>31.12</v>
      </c>
      <c r="P12" s="2">
        <f>M:M+O:O</f>
        <v>71.38</v>
      </c>
      <c r="Q12" s="2">
        <v>2</v>
      </c>
      <c r="R12" s="2">
        <v>1</v>
      </c>
    </row>
    <row r="13" ht="24" spans="1:18">
      <c r="A13" s="2">
        <v>11</v>
      </c>
      <c r="B13" s="2" t="s">
        <v>59</v>
      </c>
      <c r="C13" s="2" t="s">
        <v>20</v>
      </c>
      <c r="D13" s="2" t="s">
        <v>29</v>
      </c>
      <c r="E13" s="2" t="s">
        <v>56</v>
      </c>
      <c r="F13" s="2" t="s">
        <v>57</v>
      </c>
      <c r="G13" s="2" t="s">
        <v>24</v>
      </c>
      <c r="H13" s="2" t="s">
        <v>25</v>
      </c>
      <c r="I13" s="2" t="s">
        <v>60</v>
      </c>
      <c r="J13" s="2" t="s">
        <v>61</v>
      </c>
      <c r="K13" s="2"/>
      <c r="L13" s="2">
        <v>64.8</v>
      </c>
      <c r="M13" s="2">
        <f>L:L*0.6+K:K</f>
        <v>38.88</v>
      </c>
      <c r="N13" s="2">
        <v>77</v>
      </c>
      <c r="O13" s="2">
        <f>N:N*0.4</f>
        <v>30.8</v>
      </c>
      <c r="P13" s="2">
        <f>M:M+O:O</f>
        <v>69.68</v>
      </c>
      <c r="Q13" s="2">
        <v>2</v>
      </c>
      <c r="R13" s="2">
        <v>2</v>
      </c>
    </row>
    <row r="14" ht="24" spans="1:18">
      <c r="A14" s="2">
        <v>12</v>
      </c>
      <c r="B14" s="2" t="s">
        <v>62</v>
      </c>
      <c r="C14" s="2" t="s">
        <v>20</v>
      </c>
      <c r="D14" s="2" t="s">
        <v>63</v>
      </c>
      <c r="E14" s="2" t="s">
        <v>56</v>
      </c>
      <c r="F14" s="2" t="s">
        <v>57</v>
      </c>
      <c r="G14" s="2" t="s">
        <v>24</v>
      </c>
      <c r="H14" s="2" t="s">
        <v>25</v>
      </c>
      <c r="I14" s="2" t="s">
        <v>64</v>
      </c>
      <c r="J14" s="2" t="s">
        <v>65</v>
      </c>
      <c r="K14" s="2"/>
      <c r="L14" s="2">
        <v>56.6</v>
      </c>
      <c r="M14" s="2">
        <f>L:L*0.6+K:K</f>
        <v>33.96</v>
      </c>
      <c r="N14" s="2">
        <v>74.2</v>
      </c>
      <c r="O14" s="2">
        <f>N:N*0.4</f>
        <v>29.68</v>
      </c>
      <c r="P14" s="2">
        <f>M:M+O:O</f>
        <v>63.64</v>
      </c>
      <c r="Q14" s="2">
        <v>2</v>
      </c>
      <c r="R14" s="2">
        <v>3</v>
      </c>
    </row>
    <row r="15" ht="24" spans="1:18">
      <c r="A15" s="2">
        <v>13</v>
      </c>
      <c r="B15" s="2" t="s">
        <v>66</v>
      </c>
      <c r="C15" s="2" t="s">
        <v>20</v>
      </c>
      <c r="D15" s="2" t="s">
        <v>32</v>
      </c>
      <c r="E15" s="2" t="s">
        <v>56</v>
      </c>
      <c r="F15" s="2" t="s">
        <v>57</v>
      </c>
      <c r="G15" s="2" t="s">
        <v>24</v>
      </c>
      <c r="H15" s="2" t="s">
        <v>25</v>
      </c>
      <c r="I15" s="2" t="s">
        <v>43</v>
      </c>
      <c r="J15" s="2" t="s">
        <v>44</v>
      </c>
      <c r="K15" s="2"/>
      <c r="L15" s="2">
        <v>60</v>
      </c>
      <c r="M15" s="2">
        <f>L:L*0.6+K:K</f>
        <v>36</v>
      </c>
      <c r="N15" s="2">
        <v>66.8</v>
      </c>
      <c r="O15" s="2">
        <f>N:N*0.4</f>
        <v>26.72</v>
      </c>
      <c r="P15" s="2">
        <f>M:M+O:O</f>
        <v>62.72</v>
      </c>
      <c r="Q15" s="2">
        <v>2</v>
      </c>
      <c r="R15" s="2">
        <v>4</v>
      </c>
    </row>
    <row r="16" ht="24" spans="1:18">
      <c r="A16" s="2">
        <v>14</v>
      </c>
      <c r="B16" s="2" t="s">
        <v>67</v>
      </c>
      <c r="C16" s="2" t="s">
        <v>36</v>
      </c>
      <c r="D16" s="2" t="s">
        <v>32</v>
      </c>
      <c r="E16" s="2" t="s">
        <v>68</v>
      </c>
      <c r="F16" s="2" t="s">
        <v>69</v>
      </c>
      <c r="G16" s="2" t="s">
        <v>24</v>
      </c>
      <c r="H16" s="2" t="s">
        <v>25</v>
      </c>
      <c r="I16" s="2" t="s">
        <v>70</v>
      </c>
      <c r="J16" s="2" t="s">
        <v>71</v>
      </c>
      <c r="K16" s="2">
        <v>1.8</v>
      </c>
      <c r="L16" s="2">
        <v>63.6</v>
      </c>
      <c r="M16" s="2">
        <f>L:L*0.6+K:K</f>
        <v>39.96</v>
      </c>
      <c r="N16" s="2">
        <v>77.6</v>
      </c>
      <c r="O16" s="2">
        <f>N:N*0.4</f>
        <v>31.04</v>
      </c>
      <c r="P16" s="2">
        <f>M:M+O:O</f>
        <v>71</v>
      </c>
      <c r="Q16" s="2">
        <v>1</v>
      </c>
      <c r="R16" s="2">
        <v>1</v>
      </c>
    </row>
    <row r="17" ht="24" spans="1:18">
      <c r="A17" s="2">
        <v>15</v>
      </c>
      <c r="B17" s="2" t="s">
        <v>72</v>
      </c>
      <c r="C17" s="2" t="s">
        <v>36</v>
      </c>
      <c r="D17" s="2" t="s">
        <v>29</v>
      </c>
      <c r="E17" s="2" t="s">
        <v>68</v>
      </c>
      <c r="F17" s="2" t="s">
        <v>69</v>
      </c>
      <c r="G17" s="2" t="s">
        <v>24</v>
      </c>
      <c r="H17" s="2" t="s">
        <v>25</v>
      </c>
      <c r="I17" s="2" t="s">
        <v>73</v>
      </c>
      <c r="J17" s="2" t="s">
        <v>71</v>
      </c>
      <c r="K17" s="2"/>
      <c r="L17" s="2">
        <v>67.4</v>
      </c>
      <c r="M17" s="2">
        <f>L:L*0.6+K:K</f>
        <v>40.44</v>
      </c>
      <c r="N17" s="2">
        <v>74.2</v>
      </c>
      <c r="O17" s="2">
        <f>N:N*0.4</f>
        <v>29.68</v>
      </c>
      <c r="P17" s="2">
        <f>M:M+O:O</f>
        <v>70.12</v>
      </c>
      <c r="Q17" s="2">
        <v>1</v>
      </c>
      <c r="R17" s="2">
        <v>2</v>
      </c>
    </row>
    <row r="18" ht="24" spans="1:18">
      <c r="A18" s="2">
        <v>16</v>
      </c>
      <c r="B18" s="2" t="s">
        <v>74</v>
      </c>
      <c r="C18" s="2" t="s">
        <v>36</v>
      </c>
      <c r="D18" s="2" t="s">
        <v>29</v>
      </c>
      <c r="E18" s="2" t="s">
        <v>68</v>
      </c>
      <c r="F18" s="2" t="s">
        <v>69</v>
      </c>
      <c r="G18" s="2" t="s">
        <v>24</v>
      </c>
      <c r="H18" s="2" t="s">
        <v>25</v>
      </c>
      <c r="I18" s="2" t="s">
        <v>75</v>
      </c>
      <c r="J18" s="2" t="s">
        <v>76</v>
      </c>
      <c r="K18" s="2"/>
      <c r="L18" s="2">
        <v>65.1</v>
      </c>
      <c r="M18" s="2">
        <f>L:L*0.6+K:K</f>
        <v>39.06</v>
      </c>
      <c r="N18" s="2">
        <v>71.6</v>
      </c>
      <c r="O18" s="2">
        <f>N:N*0.4</f>
        <v>28.64</v>
      </c>
      <c r="P18" s="2">
        <f>M:M+O:O</f>
        <v>67.7</v>
      </c>
      <c r="Q18" s="2">
        <v>1</v>
      </c>
      <c r="R18" s="2">
        <v>3</v>
      </c>
    </row>
    <row r="19" ht="24" spans="1:18">
      <c r="A19" s="2">
        <v>17</v>
      </c>
      <c r="B19" s="2" t="s">
        <v>77</v>
      </c>
      <c r="C19" s="2" t="s">
        <v>36</v>
      </c>
      <c r="D19" s="2" t="s">
        <v>29</v>
      </c>
      <c r="E19" s="2" t="s">
        <v>78</v>
      </c>
      <c r="F19" s="2" t="s">
        <v>79</v>
      </c>
      <c r="G19" s="2" t="s">
        <v>24</v>
      </c>
      <c r="H19" s="2" t="s">
        <v>25</v>
      </c>
      <c r="I19" s="2" t="s">
        <v>70</v>
      </c>
      <c r="J19" s="2" t="s">
        <v>80</v>
      </c>
      <c r="K19" s="2"/>
      <c r="L19" s="2">
        <v>64.1</v>
      </c>
      <c r="M19" s="2">
        <f>L:L*0.6+K:K</f>
        <v>38.46</v>
      </c>
      <c r="N19" s="2">
        <v>72.6</v>
      </c>
      <c r="O19" s="2">
        <f>N:N*0.4</f>
        <v>29.04</v>
      </c>
      <c r="P19" s="2">
        <f>M:M+O:O</f>
        <v>67.5</v>
      </c>
      <c r="Q19" s="2">
        <v>1</v>
      </c>
      <c r="R19" s="2">
        <v>1</v>
      </c>
    </row>
    <row r="20" ht="24" spans="1:18">
      <c r="A20" s="2">
        <v>18</v>
      </c>
      <c r="B20" s="2" t="s">
        <v>81</v>
      </c>
      <c r="C20" s="2" t="s">
        <v>20</v>
      </c>
      <c r="D20" s="2" t="s">
        <v>29</v>
      </c>
      <c r="E20" s="2" t="s">
        <v>78</v>
      </c>
      <c r="F20" s="2" t="s">
        <v>79</v>
      </c>
      <c r="G20" s="2" t="s">
        <v>24</v>
      </c>
      <c r="H20" s="2" t="s">
        <v>25</v>
      </c>
      <c r="I20" s="2" t="s">
        <v>38</v>
      </c>
      <c r="J20" s="2" t="s">
        <v>44</v>
      </c>
      <c r="K20" s="2"/>
      <c r="L20" s="2">
        <v>63.9</v>
      </c>
      <c r="M20" s="2">
        <f>L:L*0.6+K:K</f>
        <v>38.34</v>
      </c>
      <c r="N20" s="2">
        <v>72.2</v>
      </c>
      <c r="O20" s="2">
        <f>N:N*0.4</f>
        <v>28.88</v>
      </c>
      <c r="P20" s="2">
        <f>M:M+O:O</f>
        <v>67.22</v>
      </c>
      <c r="Q20" s="2">
        <v>1</v>
      </c>
      <c r="R20" s="2">
        <v>2</v>
      </c>
    </row>
    <row r="21" ht="36" spans="1:18">
      <c r="A21" s="2">
        <v>19</v>
      </c>
      <c r="B21" s="2" t="s">
        <v>82</v>
      </c>
      <c r="C21" s="2" t="s">
        <v>20</v>
      </c>
      <c r="D21" s="2" t="s">
        <v>32</v>
      </c>
      <c r="E21" s="2" t="s">
        <v>78</v>
      </c>
      <c r="F21" s="2" t="s">
        <v>79</v>
      </c>
      <c r="G21" s="2" t="s">
        <v>24</v>
      </c>
      <c r="H21" s="2" t="s">
        <v>25</v>
      </c>
      <c r="I21" s="2" t="s">
        <v>83</v>
      </c>
      <c r="J21" s="2" t="s">
        <v>44</v>
      </c>
      <c r="K21" s="2"/>
      <c r="L21" s="2">
        <v>59.4</v>
      </c>
      <c r="M21" s="2">
        <f>L:L*0.6+K:K</f>
        <v>35.64</v>
      </c>
      <c r="N21" s="2">
        <v>65</v>
      </c>
      <c r="O21" s="2">
        <f>N:N*0.4</f>
        <v>26</v>
      </c>
      <c r="P21" s="2">
        <f>M:M+O:O</f>
        <v>61.64</v>
      </c>
      <c r="Q21" s="2">
        <v>1</v>
      </c>
      <c r="R21" s="2">
        <v>3</v>
      </c>
    </row>
    <row r="22" ht="24" spans="1:18">
      <c r="A22" s="2">
        <v>20</v>
      </c>
      <c r="B22" s="2" t="s">
        <v>84</v>
      </c>
      <c r="C22" s="2" t="s">
        <v>36</v>
      </c>
      <c r="D22" s="2" t="s">
        <v>29</v>
      </c>
      <c r="E22" s="2" t="s">
        <v>85</v>
      </c>
      <c r="F22" s="2" t="s">
        <v>86</v>
      </c>
      <c r="G22" s="2" t="s">
        <v>24</v>
      </c>
      <c r="H22" s="2" t="s">
        <v>25</v>
      </c>
      <c r="I22" s="2" t="s">
        <v>54</v>
      </c>
      <c r="J22" s="2" t="s">
        <v>87</v>
      </c>
      <c r="K22" s="2"/>
      <c r="L22" s="2">
        <v>65.6</v>
      </c>
      <c r="M22" s="2">
        <f>L:L*0.6+K:K</f>
        <v>39.36</v>
      </c>
      <c r="N22" s="2">
        <v>75.4</v>
      </c>
      <c r="O22" s="2">
        <f>N:N*0.4</f>
        <v>30.16</v>
      </c>
      <c r="P22" s="2">
        <f>M:M+O:O</f>
        <v>69.52</v>
      </c>
      <c r="Q22" s="2">
        <v>1</v>
      </c>
      <c r="R22" s="2">
        <v>1</v>
      </c>
    </row>
    <row r="23" ht="24" spans="1:18">
      <c r="A23" s="2">
        <v>21</v>
      </c>
      <c r="B23" s="2" t="s">
        <v>88</v>
      </c>
      <c r="C23" s="2" t="s">
        <v>36</v>
      </c>
      <c r="D23" s="2" t="s">
        <v>29</v>
      </c>
      <c r="E23" s="2" t="s">
        <v>85</v>
      </c>
      <c r="F23" s="2" t="s">
        <v>86</v>
      </c>
      <c r="G23" s="2" t="s">
        <v>24</v>
      </c>
      <c r="H23" s="2" t="s">
        <v>25</v>
      </c>
      <c r="I23" s="2" t="s">
        <v>89</v>
      </c>
      <c r="J23" s="2" t="s">
        <v>76</v>
      </c>
      <c r="K23" s="2"/>
      <c r="L23" s="2">
        <v>61.9</v>
      </c>
      <c r="M23" s="2">
        <f>L:L*0.6+K:K</f>
        <v>37.14</v>
      </c>
      <c r="N23" s="2">
        <v>77</v>
      </c>
      <c r="O23" s="2">
        <f>N:N*0.4</f>
        <v>30.8</v>
      </c>
      <c r="P23" s="2">
        <f>M:M+O:O</f>
        <v>67.94</v>
      </c>
      <c r="Q23" s="2">
        <v>1</v>
      </c>
      <c r="R23" s="2">
        <v>2</v>
      </c>
    </row>
    <row r="24" ht="24" spans="1:18">
      <c r="A24" s="2">
        <v>22</v>
      </c>
      <c r="B24" s="2" t="s">
        <v>90</v>
      </c>
      <c r="C24" s="2" t="s">
        <v>36</v>
      </c>
      <c r="D24" s="2" t="s">
        <v>29</v>
      </c>
      <c r="E24" s="2" t="s">
        <v>85</v>
      </c>
      <c r="F24" s="2" t="s">
        <v>86</v>
      </c>
      <c r="G24" s="2" t="s">
        <v>24</v>
      </c>
      <c r="H24" s="2" t="s">
        <v>25</v>
      </c>
      <c r="I24" s="2" t="s">
        <v>91</v>
      </c>
      <c r="J24" s="2" t="s">
        <v>87</v>
      </c>
      <c r="K24" s="2"/>
      <c r="L24" s="2">
        <v>63</v>
      </c>
      <c r="M24" s="2">
        <f>L:L*0.6+K:K</f>
        <v>37.8</v>
      </c>
      <c r="N24" s="2">
        <v>72.6</v>
      </c>
      <c r="O24" s="2">
        <f>N:N*0.4</f>
        <v>29.04</v>
      </c>
      <c r="P24" s="2">
        <f>M:M+O:O</f>
        <v>66.84</v>
      </c>
      <c r="Q24" s="2">
        <v>1</v>
      </c>
      <c r="R24" s="2">
        <v>3</v>
      </c>
    </row>
    <row r="25" ht="24" spans="1:18">
      <c r="A25" s="2">
        <v>23</v>
      </c>
      <c r="B25" s="2" t="s">
        <v>92</v>
      </c>
      <c r="C25" s="2" t="s">
        <v>20</v>
      </c>
      <c r="D25" s="2" t="s">
        <v>93</v>
      </c>
      <c r="E25" s="2" t="s">
        <v>94</v>
      </c>
      <c r="F25" s="2" t="s">
        <v>95</v>
      </c>
      <c r="G25" s="2" t="s">
        <v>24</v>
      </c>
      <c r="H25" s="2"/>
      <c r="I25" s="2" t="s">
        <v>96</v>
      </c>
      <c r="J25" s="2" t="s">
        <v>97</v>
      </c>
      <c r="K25" s="2"/>
      <c r="L25" s="2">
        <v>63.1</v>
      </c>
      <c r="M25" s="2">
        <f>L:L*0.6+K:K</f>
        <v>37.86</v>
      </c>
      <c r="N25" s="2">
        <v>82.8</v>
      </c>
      <c r="O25" s="2">
        <f>N:N*0.4</f>
        <v>33.12</v>
      </c>
      <c r="P25" s="2">
        <f>M:M+O:O</f>
        <v>70.98</v>
      </c>
      <c r="Q25" s="2">
        <v>1</v>
      </c>
      <c r="R25" s="2">
        <v>1</v>
      </c>
    </row>
    <row r="26" ht="24" spans="1:18">
      <c r="A26" s="2">
        <v>24</v>
      </c>
      <c r="B26" s="2" t="s">
        <v>98</v>
      </c>
      <c r="C26" s="2" t="s">
        <v>20</v>
      </c>
      <c r="D26" s="2" t="s">
        <v>29</v>
      </c>
      <c r="E26" s="2" t="s">
        <v>94</v>
      </c>
      <c r="F26" s="2" t="s">
        <v>95</v>
      </c>
      <c r="G26" s="2" t="s">
        <v>99</v>
      </c>
      <c r="H26" s="2"/>
      <c r="I26" s="2" t="s">
        <v>100</v>
      </c>
      <c r="J26" s="2" t="s">
        <v>101</v>
      </c>
      <c r="K26" s="2"/>
      <c r="L26" s="2">
        <v>64.2</v>
      </c>
      <c r="M26" s="2">
        <f>L:L*0.6+K:K</f>
        <v>38.52</v>
      </c>
      <c r="N26" s="2">
        <v>80.2</v>
      </c>
      <c r="O26" s="2">
        <f>N:N*0.4</f>
        <v>32.08</v>
      </c>
      <c r="P26" s="2">
        <f>M:M+O:O</f>
        <v>70.6</v>
      </c>
      <c r="Q26" s="2">
        <v>1</v>
      </c>
      <c r="R26" s="2">
        <v>2</v>
      </c>
    </row>
    <row r="27" ht="24" spans="1:18">
      <c r="A27" s="2">
        <v>25</v>
      </c>
      <c r="B27" s="2" t="s">
        <v>102</v>
      </c>
      <c r="C27" s="2" t="s">
        <v>36</v>
      </c>
      <c r="D27" s="2" t="s">
        <v>32</v>
      </c>
      <c r="E27" s="2" t="s">
        <v>94</v>
      </c>
      <c r="F27" s="2" t="s">
        <v>95</v>
      </c>
      <c r="G27" s="2" t="s">
        <v>24</v>
      </c>
      <c r="H27" s="2" t="s">
        <v>25</v>
      </c>
      <c r="I27" s="2" t="s">
        <v>58</v>
      </c>
      <c r="J27" s="2" t="s">
        <v>103</v>
      </c>
      <c r="K27" s="2">
        <v>1.8</v>
      </c>
      <c r="L27" s="2">
        <v>59.4</v>
      </c>
      <c r="M27" s="2">
        <f>L:L*0.6+K:K</f>
        <v>37.44</v>
      </c>
      <c r="N27" s="2">
        <v>74.8</v>
      </c>
      <c r="O27" s="2">
        <f>N:N*0.4</f>
        <v>29.92</v>
      </c>
      <c r="P27" s="2">
        <f>M:M+O:O</f>
        <v>67.36</v>
      </c>
      <c r="Q27" s="2">
        <v>1</v>
      </c>
      <c r="R27" s="2">
        <v>3</v>
      </c>
    </row>
    <row r="28" ht="24" spans="1:18">
      <c r="A28" s="2">
        <v>26</v>
      </c>
      <c r="B28" s="2" t="s">
        <v>104</v>
      </c>
      <c r="C28" s="2" t="s">
        <v>36</v>
      </c>
      <c r="D28" s="2" t="s">
        <v>29</v>
      </c>
      <c r="E28" s="2" t="s">
        <v>105</v>
      </c>
      <c r="F28" s="2" t="s">
        <v>106</v>
      </c>
      <c r="G28" s="2" t="s">
        <v>24</v>
      </c>
      <c r="H28" s="2" t="s">
        <v>25</v>
      </c>
      <c r="I28" s="2" t="s">
        <v>26</v>
      </c>
      <c r="J28" s="2" t="s">
        <v>87</v>
      </c>
      <c r="K28" s="2"/>
      <c r="L28" s="2">
        <v>67.4</v>
      </c>
      <c r="M28" s="2">
        <f>L:L*0.6+K:K</f>
        <v>40.44</v>
      </c>
      <c r="N28" s="2">
        <v>80</v>
      </c>
      <c r="O28" s="2">
        <f>N:N*0.4</f>
        <v>32</v>
      </c>
      <c r="P28" s="2">
        <f>M:M+O:O</f>
        <v>72.44</v>
      </c>
      <c r="Q28" s="2">
        <v>1</v>
      </c>
      <c r="R28" s="2">
        <v>1</v>
      </c>
    </row>
    <row r="29" ht="24" spans="1:18">
      <c r="A29" s="2">
        <v>27</v>
      </c>
      <c r="B29" s="2" t="s">
        <v>107</v>
      </c>
      <c r="C29" s="2" t="s">
        <v>36</v>
      </c>
      <c r="D29" s="2" t="s">
        <v>29</v>
      </c>
      <c r="E29" s="2" t="s">
        <v>105</v>
      </c>
      <c r="F29" s="2" t="s">
        <v>106</v>
      </c>
      <c r="G29" s="2" t="s">
        <v>24</v>
      </c>
      <c r="H29" s="2" t="s">
        <v>25</v>
      </c>
      <c r="I29" s="2" t="s">
        <v>108</v>
      </c>
      <c r="J29" s="2" t="s">
        <v>71</v>
      </c>
      <c r="K29" s="2"/>
      <c r="L29" s="2">
        <v>60.7</v>
      </c>
      <c r="M29" s="2">
        <f>L:L*0.6+K:K</f>
        <v>36.42</v>
      </c>
      <c r="N29" s="2">
        <v>71.4</v>
      </c>
      <c r="O29" s="2">
        <f>N:N*0.4</f>
        <v>28.56</v>
      </c>
      <c r="P29" s="2">
        <f>M:M+O:O</f>
        <v>64.98</v>
      </c>
      <c r="Q29" s="2">
        <v>1</v>
      </c>
      <c r="R29" s="2">
        <v>2</v>
      </c>
    </row>
    <row r="30" ht="24" spans="1:18">
      <c r="A30" s="2">
        <v>28</v>
      </c>
      <c r="B30" s="2" t="s">
        <v>109</v>
      </c>
      <c r="C30" s="2" t="s">
        <v>20</v>
      </c>
      <c r="D30" s="2" t="s">
        <v>29</v>
      </c>
      <c r="E30" s="2" t="s">
        <v>105</v>
      </c>
      <c r="F30" s="2" t="s">
        <v>106</v>
      </c>
      <c r="G30" s="2" t="s">
        <v>24</v>
      </c>
      <c r="H30" s="2" t="s">
        <v>25</v>
      </c>
      <c r="I30" s="2" t="s">
        <v>73</v>
      </c>
      <c r="J30" s="2" t="s">
        <v>71</v>
      </c>
      <c r="K30" s="2"/>
      <c r="L30" s="2">
        <v>63</v>
      </c>
      <c r="M30" s="2">
        <f>L:L*0.6+K:K</f>
        <v>37.8</v>
      </c>
      <c r="N30" s="2">
        <v>62.4</v>
      </c>
      <c r="O30" s="2">
        <f>N:N*0.4</f>
        <v>24.96</v>
      </c>
      <c r="P30" s="2">
        <f>M:M+O:O</f>
        <v>62.76</v>
      </c>
      <c r="Q30" s="2">
        <v>1</v>
      </c>
      <c r="R30" s="2">
        <v>3</v>
      </c>
    </row>
    <row r="31" ht="24" spans="1:18">
      <c r="A31" s="2">
        <v>29</v>
      </c>
      <c r="B31" s="2" t="s">
        <v>110</v>
      </c>
      <c r="C31" s="2" t="s">
        <v>20</v>
      </c>
      <c r="D31" s="2" t="s">
        <v>32</v>
      </c>
      <c r="E31" s="2" t="s">
        <v>111</v>
      </c>
      <c r="F31" s="2" t="s">
        <v>112</v>
      </c>
      <c r="G31" s="2" t="s">
        <v>24</v>
      </c>
      <c r="H31" s="2" t="s">
        <v>25</v>
      </c>
      <c r="I31" s="2" t="s">
        <v>26</v>
      </c>
      <c r="J31" s="2" t="s">
        <v>113</v>
      </c>
      <c r="K31" s="2"/>
      <c r="L31" s="2">
        <v>69.6</v>
      </c>
      <c r="M31" s="2">
        <f>L:L*0.6+K:K</f>
        <v>41.76</v>
      </c>
      <c r="N31" s="2">
        <v>74.2</v>
      </c>
      <c r="O31" s="2">
        <f>N:N*0.4</f>
        <v>29.68</v>
      </c>
      <c r="P31" s="2">
        <f>M:M+O:O</f>
        <v>71.44</v>
      </c>
      <c r="Q31" s="2">
        <v>1</v>
      </c>
      <c r="R31" s="2">
        <v>1</v>
      </c>
    </row>
    <row r="32" ht="24" spans="1:18">
      <c r="A32" s="2">
        <v>30</v>
      </c>
      <c r="B32" s="2" t="s">
        <v>114</v>
      </c>
      <c r="C32" s="2" t="s">
        <v>20</v>
      </c>
      <c r="D32" s="2" t="s">
        <v>32</v>
      </c>
      <c r="E32" s="2" t="s">
        <v>111</v>
      </c>
      <c r="F32" s="2" t="s">
        <v>112</v>
      </c>
      <c r="G32" s="2" t="s">
        <v>24</v>
      </c>
      <c r="H32" s="2" t="s">
        <v>25</v>
      </c>
      <c r="I32" s="2" t="s">
        <v>115</v>
      </c>
      <c r="J32" s="2" t="s">
        <v>113</v>
      </c>
      <c r="K32" s="2">
        <v>2</v>
      </c>
      <c r="L32" s="2">
        <v>64.5</v>
      </c>
      <c r="M32" s="2">
        <f>L:L*0.6+K:K</f>
        <v>40.7</v>
      </c>
      <c r="N32" s="2">
        <v>72.6</v>
      </c>
      <c r="O32" s="2">
        <f>N:N*0.4</f>
        <v>29.04</v>
      </c>
      <c r="P32" s="2">
        <f>M:M+O:O</f>
        <v>69.74</v>
      </c>
      <c r="Q32" s="2">
        <v>1</v>
      </c>
      <c r="R32" s="2">
        <v>2</v>
      </c>
    </row>
    <row r="33" ht="24" spans="1:18">
      <c r="A33" s="2">
        <v>31</v>
      </c>
      <c r="B33" s="2" t="s">
        <v>116</v>
      </c>
      <c r="C33" s="2" t="s">
        <v>20</v>
      </c>
      <c r="D33" s="2" t="s">
        <v>29</v>
      </c>
      <c r="E33" s="2" t="s">
        <v>111</v>
      </c>
      <c r="F33" s="2" t="s">
        <v>112</v>
      </c>
      <c r="G33" s="2" t="s">
        <v>24</v>
      </c>
      <c r="H33" s="2" t="s">
        <v>25</v>
      </c>
      <c r="I33" s="2" t="s">
        <v>26</v>
      </c>
      <c r="J33" s="2" t="s">
        <v>113</v>
      </c>
      <c r="K33" s="2"/>
      <c r="L33" s="2">
        <v>67.5</v>
      </c>
      <c r="M33" s="2">
        <f>L:L*0.6+K:K</f>
        <v>40.5</v>
      </c>
      <c r="N33" s="2">
        <v>67.8</v>
      </c>
      <c r="O33" s="2">
        <f>N:N*0.4</f>
        <v>27.12</v>
      </c>
      <c r="P33" s="2">
        <f>M:M+O:O</f>
        <v>67.62</v>
      </c>
      <c r="Q33" s="2">
        <v>1</v>
      </c>
      <c r="R33" s="2">
        <v>3</v>
      </c>
    </row>
    <row r="34" ht="24" spans="1:18">
      <c r="A34" s="2">
        <v>32</v>
      </c>
      <c r="B34" s="6" t="s">
        <v>117</v>
      </c>
      <c r="C34" s="2" t="s">
        <v>36</v>
      </c>
      <c r="D34" s="2" t="s">
        <v>29</v>
      </c>
      <c r="E34" s="2" t="s">
        <v>111</v>
      </c>
      <c r="F34" s="2" t="s">
        <v>118</v>
      </c>
      <c r="G34" s="2" t="s">
        <v>24</v>
      </c>
      <c r="H34" s="2" t="s">
        <v>25</v>
      </c>
      <c r="I34" s="2" t="s">
        <v>54</v>
      </c>
      <c r="J34" s="2" t="s">
        <v>119</v>
      </c>
      <c r="K34" s="2"/>
      <c r="L34" s="2">
        <v>73.4</v>
      </c>
      <c r="M34" s="2">
        <f>L:L*0.6+K:K</f>
        <v>44.04</v>
      </c>
      <c r="N34" s="2">
        <v>80.6</v>
      </c>
      <c r="O34" s="2">
        <f>N:N*0.4</f>
        <v>32.24</v>
      </c>
      <c r="P34" s="2">
        <f>M:M+O:O</f>
        <v>76.28</v>
      </c>
      <c r="Q34" s="2">
        <v>1</v>
      </c>
      <c r="R34" s="2">
        <v>1</v>
      </c>
    </row>
    <row r="35" ht="24" spans="1:18">
      <c r="A35" s="2">
        <v>33</v>
      </c>
      <c r="B35" s="2" t="s">
        <v>120</v>
      </c>
      <c r="C35" s="2" t="s">
        <v>20</v>
      </c>
      <c r="D35" s="2" t="s">
        <v>32</v>
      </c>
      <c r="E35" s="2" t="s">
        <v>111</v>
      </c>
      <c r="F35" s="2" t="s">
        <v>118</v>
      </c>
      <c r="G35" s="2" t="s">
        <v>24</v>
      </c>
      <c r="H35" s="2" t="s">
        <v>25</v>
      </c>
      <c r="I35" s="2" t="s">
        <v>121</v>
      </c>
      <c r="J35" s="2" t="s">
        <v>122</v>
      </c>
      <c r="K35" s="2">
        <v>5</v>
      </c>
      <c r="L35" s="2">
        <v>62.2</v>
      </c>
      <c r="M35" s="2">
        <f>L:L*0.6+K:K</f>
        <v>42.32</v>
      </c>
      <c r="N35" s="2">
        <v>75.2</v>
      </c>
      <c r="O35" s="2">
        <f>N:N*0.4</f>
        <v>30.08</v>
      </c>
      <c r="P35" s="2">
        <f>M:M+O:O</f>
        <v>72.4</v>
      </c>
      <c r="Q35" s="2">
        <v>1</v>
      </c>
      <c r="R35" s="2">
        <v>2</v>
      </c>
    </row>
    <row r="36" ht="24" spans="1:18">
      <c r="A36" s="2">
        <v>34</v>
      </c>
      <c r="B36" s="2" t="s">
        <v>123</v>
      </c>
      <c r="C36" s="2" t="s">
        <v>36</v>
      </c>
      <c r="D36" s="2" t="s">
        <v>32</v>
      </c>
      <c r="E36" s="2" t="s">
        <v>111</v>
      </c>
      <c r="F36" s="2" t="s">
        <v>118</v>
      </c>
      <c r="G36" s="2" t="s">
        <v>24</v>
      </c>
      <c r="H36" s="2" t="s">
        <v>25</v>
      </c>
      <c r="I36" s="2" t="s">
        <v>58</v>
      </c>
      <c r="J36" s="2" t="s">
        <v>124</v>
      </c>
      <c r="K36" s="2">
        <v>5</v>
      </c>
      <c r="L36" s="2">
        <v>62.1</v>
      </c>
      <c r="M36" s="2">
        <f>L:L*0.6+K:K</f>
        <v>42.26</v>
      </c>
      <c r="N36" s="2">
        <v>67.6</v>
      </c>
      <c r="O36" s="2">
        <f>N:N*0.4</f>
        <v>27.04</v>
      </c>
      <c r="P36" s="2">
        <f>M:M+O:O</f>
        <v>69.3</v>
      </c>
      <c r="Q36" s="2">
        <v>1</v>
      </c>
      <c r="R36" s="2">
        <v>3</v>
      </c>
    </row>
    <row r="37" ht="24" spans="1:18">
      <c r="A37" s="2">
        <v>35</v>
      </c>
      <c r="B37" s="2" t="s">
        <v>125</v>
      </c>
      <c r="C37" s="2" t="s">
        <v>20</v>
      </c>
      <c r="D37" s="2" t="s">
        <v>32</v>
      </c>
      <c r="E37" s="2" t="s">
        <v>126</v>
      </c>
      <c r="F37" s="2" t="s">
        <v>127</v>
      </c>
      <c r="G37" s="2" t="s">
        <v>24</v>
      </c>
      <c r="H37" s="2" t="s">
        <v>25</v>
      </c>
      <c r="I37" s="2" t="s">
        <v>128</v>
      </c>
      <c r="J37" s="2" t="s">
        <v>27</v>
      </c>
      <c r="K37" s="2">
        <v>5</v>
      </c>
      <c r="L37" s="2">
        <v>72.3</v>
      </c>
      <c r="M37" s="2">
        <f>L:L*0.6+K:K</f>
        <v>48.38</v>
      </c>
      <c r="N37" s="2">
        <v>71.6</v>
      </c>
      <c r="O37" s="2">
        <f>N:N*0.4</f>
        <v>28.64</v>
      </c>
      <c r="P37" s="2">
        <f>M:M+O:O</f>
        <v>77.02</v>
      </c>
      <c r="Q37" s="2">
        <v>1</v>
      </c>
      <c r="R37" s="2">
        <v>1</v>
      </c>
    </row>
    <row r="38" ht="24" spans="1:18">
      <c r="A38" s="2">
        <v>36</v>
      </c>
      <c r="B38" s="2" t="s">
        <v>129</v>
      </c>
      <c r="C38" s="2" t="s">
        <v>20</v>
      </c>
      <c r="D38" s="2" t="s">
        <v>29</v>
      </c>
      <c r="E38" s="2" t="s">
        <v>126</v>
      </c>
      <c r="F38" s="2" t="s">
        <v>127</v>
      </c>
      <c r="G38" s="2" t="s">
        <v>24</v>
      </c>
      <c r="H38" s="2" t="s">
        <v>25</v>
      </c>
      <c r="I38" s="2" t="s">
        <v>130</v>
      </c>
      <c r="J38" s="2" t="s">
        <v>27</v>
      </c>
      <c r="K38" s="2"/>
      <c r="L38" s="2">
        <v>63.4</v>
      </c>
      <c r="M38" s="2">
        <f>L:L*0.6+K:K</f>
        <v>38.04</v>
      </c>
      <c r="N38" s="2">
        <v>72.2</v>
      </c>
      <c r="O38" s="2">
        <f>N:N*0.4</f>
        <v>28.88</v>
      </c>
      <c r="P38" s="2">
        <f>M:M+O:O</f>
        <v>66.92</v>
      </c>
      <c r="Q38" s="2">
        <v>1</v>
      </c>
      <c r="R38" s="2">
        <v>2</v>
      </c>
    </row>
    <row r="39" ht="24" spans="1:18">
      <c r="A39" s="2">
        <v>37</v>
      </c>
      <c r="B39" s="2" t="s">
        <v>131</v>
      </c>
      <c r="C39" s="2" t="s">
        <v>36</v>
      </c>
      <c r="D39" s="2" t="s">
        <v>29</v>
      </c>
      <c r="E39" s="2" t="s">
        <v>126</v>
      </c>
      <c r="F39" s="2" t="s">
        <v>127</v>
      </c>
      <c r="G39" s="2" t="s">
        <v>24</v>
      </c>
      <c r="H39" s="2" t="s">
        <v>25</v>
      </c>
      <c r="I39" s="2" t="s">
        <v>132</v>
      </c>
      <c r="J39" s="2" t="s">
        <v>133</v>
      </c>
      <c r="K39" s="2"/>
      <c r="L39" s="2">
        <v>55.5</v>
      </c>
      <c r="M39" s="2">
        <f>L:L*0.6+K:K</f>
        <v>33.3</v>
      </c>
      <c r="N39" s="2">
        <v>76</v>
      </c>
      <c r="O39" s="2">
        <f>N:N*0.4</f>
        <v>30.4</v>
      </c>
      <c r="P39" s="2">
        <f>M:M+O:O</f>
        <v>63.7</v>
      </c>
      <c r="Q39" s="2">
        <v>1</v>
      </c>
      <c r="R39" s="2">
        <v>3</v>
      </c>
    </row>
    <row r="40" ht="24" spans="1:18">
      <c r="A40" s="2">
        <v>38</v>
      </c>
      <c r="B40" s="2" t="s">
        <v>134</v>
      </c>
      <c r="C40" s="2" t="s">
        <v>36</v>
      </c>
      <c r="D40" s="2" t="s">
        <v>32</v>
      </c>
      <c r="E40" s="2" t="s">
        <v>135</v>
      </c>
      <c r="F40" s="2" t="s">
        <v>136</v>
      </c>
      <c r="G40" s="2" t="s">
        <v>24</v>
      </c>
      <c r="H40" s="2" t="s">
        <v>25</v>
      </c>
      <c r="I40" s="2" t="s">
        <v>137</v>
      </c>
      <c r="J40" s="2" t="s">
        <v>138</v>
      </c>
      <c r="K40" s="2">
        <v>5</v>
      </c>
      <c r="L40" s="2">
        <v>71.1</v>
      </c>
      <c r="M40" s="2">
        <f>L:L*0.6+K:K</f>
        <v>47.66</v>
      </c>
      <c r="N40" s="2">
        <v>74.8</v>
      </c>
      <c r="O40" s="2">
        <f>N:N*0.4</f>
        <v>29.92</v>
      </c>
      <c r="P40" s="2">
        <f>M:M+O:O</f>
        <v>77.58</v>
      </c>
      <c r="Q40" s="2">
        <v>1</v>
      </c>
      <c r="R40" s="2">
        <v>1</v>
      </c>
    </row>
    <row r="41" ht="24" spans="1:18">
      <c r="A41" s="2">
        <v>39</v>
      </c>
      <c r="B41" s="2" t="s">
        <v>139</v>
      </c>
      <c r="C41" s="2" t="s">
        <v>36</v>
      </c>
      <c r="D41" s="2" t="s">
        <v>32</v>
      </c>
      <c r="E41" s="2" t="s">
        <v>135</v>
      </c>
      <c r="F41" s="2" t="s">
        <v>136</v>
      </c>
      <c r="G41" s="2" t="s">
        <v>24</v>
      </c>
      <c r="H41" s="2" t="s">
        <v>25</v>
      </c>
      <c r="I41" s="2" t="s">
        <v>58</v>
      </c>
      <c r="J41" s="2" t="s">
        <v>71</v>
      </c>
      <c r="K41" s="2">
        <v>5</v>
      </c>
      <c r="L41" s="2">
        <v>61.7</v>
      </c>
      <c r="M41" s="2">
        <f>L:L*0.6+K:K</f>
        <v>42.02</v>
      </c>
      <c r="N41" s="2">
        <v>71.6</v>
      </c>
      <c r="O41" s="2">
        <f>N:N*0.4</f>
        <v>28.64</v>
      </c>
      <c r="P41" s="2">
        <f>M:M+O:O</f>
        <v>70.66</v>
      </c>
      <c r="Q41" s="2">
        <v>1</v>
      </c>
      <c r="R41" s="2">
        <v>2</v>
      </c>
    </row>
    <row r="42" ht="36" spans="1:18">
      <c r="A42" s="2">
        <v>40</v>
      </c>
      <c r="B42" s="2" t="s">
        <v>140</v>
      </c>
      <c r="C42" s="2" t="s">
        <v>36</v>
      </c>
      <c r="D42" s="2" t="s">
        <v>32</v>
      </c>
      <c r="E42" s="2" t="s">
        <v>135</v>
      </c>
      <c r="F42" s="2" t="s">
        <v>136</v>
      </c>
      <c r="G42" s="2" t="s">
        <v>24</v>
      </c>
      <c r="H42" s="2" t="s">
        <v>25</v>
      </c>
      <c r="I42" s="2" t="s">
        <v>141</v>
      </c>
      <c r="J42" s="2" t="s">
        <v>87</v>
      </c>
      <c r="K42" s="2">
        <v>5</v>
      </c>
      <c r="L42" s="2">
        <v>58.8</v>
      </c>
      <c r="M42" s="2">
        <f>L:L*0.6+K:K</f>
        <v>40.28</v>
      </c>
      <c r="N42" s="2">
        <v>73.6</v>
      </c>
      <c r="O42" s="2">
        <f>N:N*0.4</f>
        <v>29.44</v>
      </c>
      <c r="P42" s="2">
        <f>M:M+O:O</f>
        <v>69.72</v>
      </c>
      <c r="Q42" s="3">
        <v>1</v>
      </c>
      <c r="R42" s="5">
        <v>3</v>
      </c>
    </row>
    <row r="43" ht="36" spans="1:18">
      <c r="A43" s="2">
        <v>41</v>
      </c>
      <c r="B43" s="2" t="s">
        <v>142</v>
      </c>
      <c r="C43" s="2" t="s">
        <v>20</v>
      </c>
      <c r="D43" s="2" t="s">
        <v>29</v>
      </c>
      <c r="E43" s="2" t="s">
        <v>143</v>
      </c>
      <c r="F43" s="2" t="s">
        <v>144</v>
      </c>
      <c r="G43" s="2" t="s">
        <v>24</v>
      </c>
      <c r="H43" s="2" t="s">
        <v>25</v>
      </c>
      <c r="I43" s="2" t="s">
        <v>145</v>
      </c>
      <c r="J43" s="2" t="s">
        <v>146</v>
      </c>
      <c r="K43" s="2"/>
      <c r="L43" s="2">
        <v>72.7</v>
      </c>
      <c r="M43" s="2">
        <f>L:L*0.6+K:K</f>
        <v>43.62</v>
      </c>
      <c r="N43" s="2">
        <v>77.8</v>
      </c>
      <c r="O43" s="2">
        <f>N:N*0.4</f>
        <v>31.12</v>
      </c>
      <c r="P43" s="2">
        <f>M:M+O:O</f>
        <v>74.74</v>
      </c>
      <c r="Q43" s="2">
        <v>1</v>
      </c>
      <c r="R43" s="2">
        <v>1</v>
      </c>
    </row>
    <row r="44" ht="36" spans="1:18">
      <c r="A44" s="2">
        <v>42</v>
      </c>
      <c r="B44" s="6" t="s">
        <v>147</v>
      </c>
      <c r="C44" s="2" t="s">
        <v>36</v>
      </c>
      <c r="D44" s="2" t="s">
        <v>32</v>
      </c>
      <c r="E44" s="2" t="s">
        <v>143</v>
      </c>
      <c r="F44" s="2" t="s">
        <v>144</v>
      </c>
      <c r="G44" s="2" t="s">
        <v>24</v>
      </c>
      <c r="H44" s="2" t="s">
        <v>25</v>
      </c>
      <c r="I44" s="2" t="s">
        <v>70</v>
      </c>
      <c r="J44" s="2" t="s">
        <v>148</v>
      </c>
      <c r="K44" s="2">
        <v>5</v>
      </c>
      <c r="L44" s="2">
        <v>63.4</v>
      </c>
      <c r="M44" s="2">
        <f>L:L*0.6+K:K</f>
        <v>43.04</v>
      </c>
      <c r="N44" s="2">
        <v>73</v>
      </c>
      <c r="O44" s="2">
        <f>N:N*0.4</f>
        <v>29.2</v>
      </c>
      <c r="P44" s="2">
        <f>M:M+O:O</f>
        <v>72.24</v>
      </c>
      <c r="Q44" s="2">
        <v>1</v>
      </c>
      <c r="R44" s="2">
        <v>2</v>
      </c>
    </row>
    <row r="45" ht="36" spans="1:18">
      <c r="A45" s="2">
        <v>43</v>
      </c>
      <c r="B45" s="2" t="s">
        <v>149</v>
      </c>
      <c r="C45" s="2" t="s">
        <v>36</v>
      </c>
      <c r="D45" s="2" t="s">
        <v>37</v>
      </c>
      <c r="E45" s="2" t="s">
        <v>143</v>
      </c>
      <c r="F45" s="2" t="s">
        <v>144</v>
      </c>
      <c r="G45" s="2" t="s">
        <v>24</v>
      </c>
      <c r="H45" s="2" t="s">
        <v>25</v>
      </c>
      <c r="I45" s="2" t="s">
        <v>150</v>
      </c>
      <c r="J45" s="2" t="s">
        <v>151</v>
      </c>
      <c r="K45" s="2"/>
      <c r="L45" s="2">
        <v>69.8</v>
      </c>
      <c r="M45" s="2">
        <f>L:L*0.6+K:K</f>
        <v>41.88</v>
      </c>
      <c r="N45" s="2">
        <v>74.4</v>
      </c>
      <c r="O45" s="2">
        <f>N:N*0.4</f>
        <v>29.76</v>
      </c>
      <c r="P45" s="2">
        <f>M:M+O:O</f>
        <v>71.64</v>
      </c>
      <c r="Q45" s="2">
        <v>1</v>
      </c>
      <c r="R45" s="2">
        <v>3</v>
      </c>
    </row>
    <row r="46" ht="24" spans="1:18">
      <c r="A46" s="2">
        <v>44</v>
      </c>
      <c r="B46" s="2" t="s">
        <v>152</v>
      </c>
      <c r="C46" s="2" t="s">
        <v>20</v>
      </c>
      <c r="D46" s="2" t="s">
        <v>29</v>
      </c>
      <c r="E46" s="2" t="s">
        <v>153</v>
      </c>
      <c r="F46" s="2" t="s">
        <v>154</v>
      </c>
      <c r="G46" s="2" t="s">
        <v>24</v>
      </c>
      <c r="H46" s="2" t="s">
        <v>25</v>
      </c>
      <c r="I46" s="2" t="s">
        <v>155</v>
      </c>
      <c r="J46" s="2" t="s">
        <v>133</v>
      </c>
      <c r="K46" s="2"/>
      <c r="L46" s="2">
        <v>65.4</v>
      </c>
      <c r="M46" s="2">
        <f>L:L*0.6+K:K</f>
        <v>39.24</v>
      </c>
      <c r="N46" s="2">
        <v>74.8</v>
      </c>
      <c r="O46" s="2">
        <f>N:N*0.4</f>
        <v>29.92</v>
      </c>
      <c r="P46" s="2">
        <f>M:M+O:O</f>
        <v>69.16</v>
      </c>
      <c r="Q46" s="2">
        <v>1</v>
      </c>
      <c r="R46" s="2">
        <v>1</v>
      </c>
    </row>
    <row r="47" ht="24" spans="1:18">
      <c r="A47" s="2">
        <v>45</v>
      </c>
      <c r="B47" s="2" t="s">
        <v>156</v>
      </c>
      <c r="C47" s="2" t="s">
        <v>36</v>
      </c>
      <c r="D47" s="2" t="s">
        <v>29</v>
      </c>
      <c r="E47" s="2" t="s">
        <v>153</v>
      </c>
      <c r="F47" s="2" t="s">
        <v>154</v>
      </c>
      <c r="G47" s="2" t="s">
        <v>24</v>
      </c>
      <c r="H47" s="2" t="s">
        <v>25</v>
      </c>
      <c r="I47" s="2" t="s">
        <v>157</v>
      </c>
      <c r="J47" s="2" t="s">
        <v>133</v>
      </c>
      <c r="K47" s="2"/>
      <c r="L47" s="2">
        <v>58.8</v>
      </c>
      <c r="M47" s="2">
        <f>L:L*0.6+K:K</f>
        <v>35.28</v>
      </c>
      <c r="N47" s="2">
        <v>73</v>
      </c>
      <c r="O47" s="2">
        <f>N:N*0.4</f>
        <v>29.2</v>
      </c>
      <c r="P47" s="2">
        <f>M:M+O:O</f>
        <v>64.48</v>
      </c>
      <c r="Q47" s="2">
        <v>1</v>
      </c>
      <c r="R47" s="2">
        <v>2</v>
      </c>
    </row>
    <row r="48" ht="24" spans="1:18">
      <c r="A48" s="2">
        <v>46</v>
      </c>
      <c r="B48" s="2" t="s">
        <v>158</v>
      </c>
      <c r="C48" s="2" t="s">
        <v>20</v>
      </c>
      <c r="D48" s="2" t="s">
        <v>29</v>
      </c>
      <c r="E48" s="2" t="s">
        <v>153</v>
      </c>
      <c r="F48" s="2" t="s">
        <v>154</v>
      </c>
      <c r="G48" s="2" t="s">
        <v>24</v>
      </c>
      <c r="H48" s="2" t="s">
        <v>25</v>
      </c>
      <c r="I48" s="2" t="s">
        <v>41</v>
      </c>
      <c r="J48" s="2" t="s">
        <v>133</v>
      </c>
      <c r="K48" s="2"/>
      <c r="L48" s="2">
        <v>47</v>
      </c>
      <c r="M48" s="2">
        <f>L:L*0.6+K:K</f>
        <v>28.2</v>
      </c>
      <c r="N48" s="2">
        <v>73.6</v>
      </c>
      <c r="O48" s="2">
        <f>N:N*0.4</f>
        <v>29.44</v>
      </c>
      <c r="P48" s="2">
        <f>M:M+O:O</f>
        <v>57.64</v>
      </c>
      <c r="Q48" s="3">
        <v>1</v>
      </c>
      <c r="R48" s="3">
        <v>3</v>
      </c>
    </row>
    <row r="49" ht="24" spans="1:18">
      <c r="A49" s="2">
        <v>47</v>
      </c>
      <c r="B49" s="2" t="s">
        <v>159</v>
      </c>
      <c r="C49" s="2" t="s">
        <v>36</v>
      </c>
      <c r="D49" s="2" t="s">
        <v>29</v>
      </c>
      <c r="E49" s="2" t="s">
        <v>160</v>
      </c>
      <c r="F49" s="2" t="s">
        <v>161</v>
      </c>
      <c r="G49" s="2" t="s">
        <v>24</v>
      </c>
      <c r="H49" s="2" t="s">
        <v>25</v>
      </c>
      <c r="I49" s="2" t="s">
        <v>162</v>
      </c>
      <c r="J49" s="2" t="s">
        <v>163</v>
      </c>
      <c r="K49" s="2"/>
      <c r="L49" s="2">
        <v>62.4</v>
      </c>
      <c r="M49" s="2">
        <f>L:L*0.6+K:K</f>
        <v>37.44</v>
      </c>
      <c r="N49" s="2">
        <v>74</v>
      </c>
      <c r="O49" s="2">
        <f>N:N*0.4</f>
        <v>29.6</v>
      </c>
      <c r="P49" s="2">
        <f>M:M+O:O</f>
        <v>67.04</v>
      </c>
      <c r="Q49" s="2">
        <v>1</v>
      </c>
      <c r="R49" s="2">
        <v>1</v>
      </c>
    </row>
    <row r="50" ht="24" spans="1:18">
      <c r="A50" s="2">
        <v>48</v>
      </c>
      <c r="B50" s="2" t="s">
        <v>164</v>
      </c>
      <c r="C50" s="2" t="s">
        <v>36</v>
      </c>
      <c r="D50" s="2" t="s">
        <v>32</v>
      </c>
      <c r="E50" s="2" t="s">
        <v>160</v>
      </c>
      <c r="F50" s="2" t="s">
        <v>161</v>
      </c>
      <c r="G50" s="2" t="s">
        <v>24</v>
      </c>
      <c r="H50" s="2" t="s">
        <v>25</v>
      </c>
      <c r="I50" s="2" t="s">
        <v>165</v>
      </c>
      <c r="J50" s="2" t="s">
        <v>52</v>
      </c>
      <c r="K50" s="2"/>
      <c r="L50" s="2">
        <v>62.3</v>
      </c>
      <c r="M50" s="2">
        <f>L:L*0.6+K:K</f>
        <v>37.38</v>
      </c>
      <c r="N50" s="2">
        <v>72.2</v>
      </c>
      <c r="O50" s="2">
        <f>N:N*0.4</f>
        <v>28.88</v>
      </c>
      <c r="P50" s="2">
        <f>M:M+O:O</f>
        <v>66.26</v>
      </c>
      <c r="Q50" s="2">
        <v>1</v>
      </c>
      <c r="R50" s="2">
        <v>2</v>
      </c>
    </row>
    <row r="51" ht="24" spans="1:18">
      <c r="A51" s="2">
        <v>49</v>
      </c>
      <c r="B51" s="2" t="s">
        <v>166</v>
      </c>
      <c r="C51" s="2" t="s">
        <v>36</v>
      </c>
      <c r="D51" s="2" t="s">
        <v>29</v>
      </c>
      <c r="E51" s="2" t="s">
        <v>160</v>
      </c>
      <c r="F51" s="2" t="s">
        <v>161</v>
      </c>
      <c r="G51" s="2" t="s">
        <v>24</v>
      </c>
      <c r="H51" s="2" t="s">
        <v>25</v>
      </c>
      <c r="I51" s="2" t="s">
        <v>162</v>
      </c>
      <c r="J51" s="2" t="s">
        <v>167</v>
      </c>
      <c r="K51" s="2"/>
      <c r="L51" s="2">
        <v>60.3</v>
      </c>
      <c r="M51" s="2">
        <f>L:L*0.6+K:K</f>
        <v>36.18</v>
      </c>
      <c r="N51" s="2">
        <v>67.4</v>
      </c>
      <c r="O51" s="2">
        <f>N:N*0.4</f>
        <v>26.96</v>
      </c>
      <c r="P51" s="2">
        <f>M:M+O:O</f>
        <v>63.14</v>
      </c>
      <c r="Q51" s="2">
        <v>1</v>
      </c>
      <c r="R51" s="2">
        <v>3</v>
      </c>
    </row>
    <row r="52" ht="24" spans="1:18">
      <c r="A52" s="2">
        <v>50</v>
      </c>
      <c r="B52" s="2" t="s">
        <v>168</v>
      </c>
      <c r="C52" s="2" t="s">
        <v>36</v>
      </c>
      <c r="D52" s="2" t="s">
        <v>29</v>
      </c>
      <c r="E52" s="2" t="s">
        <v>169</v>
      </c>
      <c r="F52" s="2" t="s">
        <v>170</v>
      </c>
      <c r="G52" s="2" t="s">
        <v>24</v>
      </c>
      <c r="H52" s="2" t="s">
        <v>25</v>
      </c>
      <c r="I52" s="2" t="s">
        <v>54</v>
      </c>
      <c r="J52" s="2" t="s">
        <v>171</v>
      </c>
      <c r="K52" s="2"/>
      <c r="L52" s="2">
        <v>68.5</v>
      </c>
      <c r="M52" s="2">
        <f>L:L*0.6+K:K</f>
        <v>41.1</v>
      </c>
      <c r="N52" s="2">
        <v>75.6</v>
      </c>
      <c r="O52" s="2">
        <f>N:N*0.4</f>
        <v>30.24</v>
      </c>
      <c r="P52" s="2">
        <f>M:M+O:O</f>
        <v>71.34</v>
      </c>
      <c r="Q52" s="2">
        <v>1</v>
      </c>
      <c r="R52" s="2">
        <v>1</v>
      </c>
    </row>
    <row r="53" ht="24" spans="1:18">
      <c r="A53" s="2">
        <v>51</v>
      </c>
      <c r="B53" s="2" t="s">
        <v>172</v>
      </c>
      <c r="C53" s="2" t="s">
        <v>20</v>
      </c>
      <c r="D53" s="2" t="s">
        <v>29</v>
      </c>
      <c r="E53" s="2" t="s">
        <v>169</v>
      </c>
      <c r="F53" s="2" t="s">
        <v>170</v>
      </c>
      <c r="G53" s="2" t="s">
        <v>24</v>
      </c>
      <c r="H53" s="2" t="s">
        <v>25</v>
      </c>
      <c r="I53" s="2" t="s">
        <v>173</v>
      </c>
      <c r="J53" s="2" t="s">
        <v>174</v>
      </c>
      <c r="K53" s="2"/>
      <c r="L53" s="2">
        <v>67.7</v>
      </c>
      <c r="M53" s="2">
        <f>L:L*0.6+K:K</f>
        <v>40.62</v>
      </c>
      <c r="N53" s="2">
        <v>72.8</v>
      </c>
      <c r="O53" s="2">
        <f>N:N*0.4</f>
        <v>29.12</v>
      </c>
      <c r="P53" s="2">
        <f>M:M+O:O</f>
        <v>69.74</v>
      </c>
      <c r="Q53" s="2">
        <v>1</v>
      </c>
      <c r="R53" s="2">
        <v>2</v>
      </c>
    </row>
    <row r="54" ht="24" spans="1:18">
      <c r="A54" s="2">
        <v>52</v>
      </c>
      <c r="B54" s="2" t="s">
        <v>175</v>
      </c>
      <c r="C54" s="2" t="s">
        <v>36</v>
      </c>
      <c r="D54" s="2" t="s">
        <v>29</v>
      </c>
      <c r="E54" s="2" t="s">
        <v>169</v>
      </c>
      <c r="F54" s="2" t="s">
        <v>170</v>
      </c>
      <c r="G54" s="2" t="s">
        <v>24</v>
      </c>
      <c r="H54" s="2" t="s">
        <v>25</v>
      </c>
      <c r="I54" s="2" t="s">
        <v>121</v>
      </c>
      <c r="J54" s="2" t="s">
        <v>171</v>
      </c>
      <c r="K54" s="2"/>
      <c r="L54" s="2">
        <v>66.8</v>
      </c>
      <c r="M54" s="2">
        <f>L:L*0.6+K:K</f>
        <v>40.08</v>
      </c>
      <c r="N54" s="2">
        <v>71.6</v>
      </c>
      <c r="O54" s="2">
        <f>N:N*0.4</f>
        <v>28.64</v>
      </c>
      <c r="P54" s="2">
        <f>M:M+O:O</f>
        <v>68.72</v>
      </c>
      <c r="Q54" s="2">
        <v>1</v>
      </c>
      <c r="R54" s="2">
        <v>3</v>
      </c>
    </row>
    <row r="55" ht="24" spans="1:18">
      <c r="A55" s="2">
        <v>53</v>
      </c>
      <c r="B55" s="2" t="s">
        <v>176</v>
      </c>
      <c r="C55" s="2" t="s">
        <v>36</v>
      </c>
      <c r="D55" s="2" t="s">
        <v>32</v>
      </c>
      <c r="E55" s="2" t="s">
        <v>177</v>
      </c>
      <c r="F55" s="2" t="s">
        <v>178</v>
      </c>
      <c r="G55" s="2" t="s">
        <v>24</v>
      </c>
      <c r="H55" s="2" t="s">
        <v>25</v>
      </c>
      <c r="I55" s="2" t="s">
        <v>179</v>
      </c>
      <c r="J55" s="2" t="s">
        <v>180</v>
      </c>
      <c r="K55" s="2"/>
      <c r="L55" s="2">
        <v>67.6</v>
      </c>
      <c r="M55" s="2">
        <f>L:L*0.6+K:K</f>
        <v>40.56</v>
      </c>
      <c r="N55" s="2">
        <v>79.2</v>
      </c>
      <c r="O55" s="2">
        <f>N:N*0.4</f>
        <v>31.68</v>
      </c>
      <c r="P55" s="2">
        <f>M:M+O:O</f>
        <v>72.24</v>
      </c>
      <c r="Q55" s="2">
        <v>1</v>
      </c>
      <c r="R55" s="2">
        <v>1</v>
      </c>
    </row>
    <row r="56" ht="24" spans="1:18">
      <c r="A56" s="2">
        <v>54</v>
      </c>
      <c r="B56" s="2" t="s">
        <v>181</v>
      </c>
      <c r="C56" s="2" t="s">
        <v>36</v>
      </c>
      <c r="D56" s="2" t="s">
        <v>32</v>
      </c>
      <c r="E56" s="2" t="s">
        <v>177</v>
      </c>
      <c r="F56" s="2" t="s">
        <v>178</v>
      </c>
      <c r="G56" s="2" t="s">
        <v>24</v>
      </c>
      <c r="H56" s="2" t="s">
        <v>25</v>
      </c>
      <c r="I56" s="2" t="s">
        <v>182</v>
      </c>
      <c r="J56" s="2" t="s">
        <v>180</v>
      </c>
      <c r="K56" s="2"/>
      <c r="L56" s="2">
        <v>70.3</v>
      </c>
      <c r="M56" s="2">
        <f>L:L*0.6+K:K</f>
        <v>42.18</v>
      </c>
      <c r="N56" s="2">
        <v>74.2</v>
      </c>
      <c r="O56" s="2">
        <f>N:N*0.4</f>
        <v>29.68</v>
      </c>
      <c r="P56" s="2">
        <f>M:M+O:O</f>
        <v>71.86</v>
      </c>
      <c r="Q56" s="2">
        <v>1</v>
      </c>
      <c r="R56" s="2">
        <v>2</v>
      </c>
    </row>
    <row r="57" ht="24" spans="1:18">
      <c r="A57" s="2">
        <v>55</v>
      </c>
      <c r="B57" s="2" t="s">
        <v>183</v>
      </c>
      <c r="C57" s="2" t="s">
        <v>36</v>
      </c>
      <c r="D57" s="2" t="s">
        <v>29</v>
      </c>
      <c r="E57" s="2" t="s">
        <v>177</v>
      </c>
      <c r="F57" s="2" t="s">
        <v>178</v>
      </c>
      <c r="G57" s="2" t="s">
        <v>24</v>
      </c>
      <c r="H57" s="2" t="s">
        <v>25</v>
      </c>
      <c r="I57" s="2" t="s">
        <v>184</v>
      </c>
      <c r="J57" s="2" t="s">
        <v>180</v>
      </c>
      <c r="K57" s="2"/>
      <c r="L57" s="2">
        <v>65.8</v>
      </c>
      <c r="M57" s="2">
        <f>L:L*0.6+K:K</f>
        <v>39.48</v>
      </c>
      <c r="N57" s="2">
        <v>76.6</v>
      </c>
      <c r="O57" s="2">
        <f>N:N*0.4</f>
        <v>30.64</v>
      </c>
      <c r="P57" s="2">
        <f>M:M+O:O</f>
        <v>70.12</v>
      </c>
      <c r="Q57" s="2">
        <v>1</v>
      </c>
      <c r="R57" s="2">
        <v>3</v>
      </c>
    </row>
    <row r="58" ht="24" spans="1:18">
      <c r="A58" s="2">
        <v>56</v>
      </c>
      <c r="B58" s="2" t="s">
        <v>185</v>
      </c>
      <c r="C58" s="2" t="s">
        <v>36</v>
      </c>
      <c r="D58" s="2" t="s">
        <v>29</v>
      </c>
      <c r="E58" s="2" t="s">
        <v>186</v>
      </c>
      <c r="F58" s="2" t="s">
        <v>187</v>
      </c>
      <c r="G58" s="2" t="s">
        <v>24</v>
      </c>
      <c r="H58" s="2" t="s">
        <v>25</v>
      </c>
      <c r="I58" s="2" t="s">
        <v>188</v>
      </c>
      <c r="J58" s="2" t="s">
        <v>189</v>
      </c>
      <c r="K58" s="2"/>
      <c r="L58" s="2">
        <v>70.9</v>
      </c>
      <c r="M58" s="2">
        <f>L:L*0.6+K:K</f>
        <v>42.54</v>
      </c>
      <c r="N58" s="2">
        <v>76</v>
      </c>
      <c r="O58" s="2">
        <f>N:N*0.4</f>
        <v>30.4</v>
      </c>
      <c r="P58" s="2">
        <f>M:M+O:O</f>
        <v>72.94</v>
      </c>
      <c r="Q58" s="2">
        <v>1</v>
      </c>
      <c r="R58" s="2">
        <v>1</v>
      </c>
    </row>
    <row r="59" ht="24" spans="1:18">
      <c r="A59" s="2">
        <v>57</v>
      </c>
      <c r="B59" s="2" t="s">
        <v>190</v>
      </c>
      <c r="C59" s="2" t="s">
        <v>20</v>
      </c>
      <c r="D59" s="2" t="s">
        <v>29</v>
      </c>
      <c r="E59" s="2" t="s">
        <v>186</v>
      </c>
      <c r="F59" s="2" t="s">
        <v>187</v>
      </c>
      <c r="G59" s="2" t="s">
        <v>24</v>
      </c>
      <c r="H59" s="2" t="s">
        <v>25</v>
      </c>
      <c r="I59" s="2" t="s">
        <v>191</v>
      </c>
      <c r="J59" s="2" t="s">
        <v>192</v>
      </c>
      <c r="K59" s="2"/>
      <c r="L59" s="2">
        <v>69.2</v>
      </c>
      <c r="M59" s="2">
        <f>L:L*0.6+K:K</f>
        <v>41.52</v>
      </c>
      <c r="N59" s="2">
        <v>78</v>
      </c>
      <c r="O59" s="2">
        <f>N:N*0.4</f>
        <v>31.2</v>
      </c>
      <c r="P59" s="2">
        <f>M:M+O:O</f>
        <v>72.72</v>
      </c>
      <c r="Q59" s="2">
        <v>1</v>
      </c>
      <c r="R59" s="2">
        <v>2</v>
      </c>
    </row>
    <row r="60" ht="24" spans="1:18">
      <c r="A60" s="2">
        <v>58</v>
      </c>
      <c r="B60" s="2" t="s">
        <v>193</v>
      </c>
      <c r="C60" s="2" t="s">
        <v>20</v>
      </c>
      <c r="D60" s="2" t="s">
        <v>32</v>
      </c>
      <c r="E60" s="2" t="s">
        <v>186</v>
      </c>
      <c r="F60" s="2" t="s">
        <v>187</v>
      </c>
      <c r="G60" s="2" t="s">
        <v>24</v>
      </c>
      <c r="H60" s="2" t="s">
        <v>25</v>
      </c>
      <c r="I60" s="2" t="s">
        <v>33</v>
      </c>
      <c r="J60" s="2" t="s">
        <v>194</v>
      </c>
      <c r="K60" s="2"/>
      <c r="L60" s="2">
        <v>70.3</v>
      </c>
      <c r="M60" s="2">
        <f>L:L*0.6+K:K</f>
        <v>42.18</v>
      </c>
      <c r="N60" s="2">
        <v>73</v>
      </c>
      <c r="O60" s="2">
        <f>N:N*0.4</f>
        <v>29.2</v>
      </c>
      <c r="P60" s="2">
        <f>M:M+O:O</f>
        <v>71.38</v>
      </c>
      <c r="Q60" s="2">
        <v>1</v>
      </c>
      <c r="R60" s="2">
        <v>3</v>
      </c>
    </row>
    <row r="61" ht="24" spans="1:18">
      <c r="A61" s="2">
        <v>59</v>
      </c>
      <c r="B61" s="2" t="s">
        <v>195</v>
      </c>
      <c r="C61" s="2" t="s">
        <v>36</v>
      </c>
      <c r="D61" s="2" t="s">
        <v>29</v>
      </c>
      <c r="E61" s="2" t="s">
        <v>196</v>
      </c>
      <c r="F61" s="2" t="s">
        <v>197</v>
      </c>
      <c r="G61" s="2" t="s">
        <v>24</v>
      </c>
      <c r="H61" s="2" t="s">
        <v>25</v>
      </c>
      <c r="I61" s="2" t="s">
        <v>162</v>
      </c>
      <c r="J61" s="2" t="s">
        <v>76</v>
      </c>
      <c r="K61" s="2"/>
      <c r="L61" s="2">
        <v>66.3</v>
      </c>
      <c r="M61" s="2">
        <f>L:L*0.6+K:K</f>
        <v>39.78</v>
      </c>
      <c r="N61" s="2">
        <v>72.6</v>
      </c>
      <c r="O61" s="2">
        <f>N:N*0.4</f>
        <v>29.04</v>
      </c>
      <c r="P61" s="2">
        <f>M:M+O:O</f>
        <v>68.82</v>
      </c>
      <c r="Q61" s="2">
        <v>1</v>
      </c>
      <c r="R61" s="2">
        <v>1</v>
      </c>
    </row>
    <row r="62" ht="24" spans="1:18">
      <c r="A62" s="2">
        <v>60</v>
      </c>
      <c r="B62" s="2" t="s">
        <v>198</v>
      </c>
      <c r="C62" s="2" t="s">
        <v>36</v>
      </c>
      <c r="D62" s="2" t="s">
        <v>29</v>
      </c>
      <c r="E62" s="2" t="s">
        <v>196</v>
      </c>
      <c r="F62" s="2" t="s">
        <v>197</v>
      </c>
      <c r="G62" s="2" t="s">
        <v>24</v>
      </c>
      <c r="H62" s="2" t="s">
        <v>25</v>
      </c>
      <c r="I62" s="2" t="s">
        <v>41</v>
      </c>
      <c r="J62" s="2" t="s">
        <v>87</v>
      </c>
      <c r="K62" s="2"/>
      <c r="L62" s="2">
        <v>65.3</v>
      </c>
      <c r="M62" s="2">
        <f>L:L*0.6+K:K</f>
        <v>39.18</v>
      </c>
      <c r="N62" s="2">
        <v>73.6</v>
      </c>
      <c r="O62" s="2">
        <f>N:N*0.4</f>
        <v>29.44</v>
      </c>
      <c r="P62" s="2">
        <f>M:M+O:O</f>
        <v>68.62</v>
      </c>
      <c r="Q62" s="2">
        <v>1</v>
      </c>
      <c r="R62" s="2">
        <v>2</v>
      </c>
    </row>
    <row r="63" ht="24" spans="1:18">
      <c r="A63" s="2">
        <v>61</v>
      </c>
      <c r="B63" s="2" t="s">
        <v>199</v>
      </c>
      <c r="C63" s="2" t="s">
        <v>20</v>
      </c>
      <c r="D63" s="2" t="s">
        <v>29</v>
      </c>
      <c r="E63" s="2" t="s">
        <v>196</v>
      </c>
      <c r="F63" s="2" t="s">
        <v>197</v>
      </c>
      <c r="G63" s="2" t="s">
        <v>24</v>
      </c>
      <c r="H63" s="2" t="s">
        <v>25</v>
      </c>
      <c r="I63" s="2" t="s">
        <v>200</v>
      </c>
      <c r="J63" s="2" t="s">
        <v>87</v>
      </c>
      <c r="K63" s="2"/>
      <c r="L63" s="2">
        <v>67.2</v>
      </c>
      <c r="M63" s="2">
        <f>L:L*0.6+K:K</f>
        <v>40.32</v>
      </c>
      <c r="N63" s="2">
        <v>62.4</v>
      </c>
      <c r="O63" s="2">
        <f>N:N*0.4</f>
        <v>24.96</v>
      </c>
      <c r="P63" s="2">
        <f>M:M+O:O</f>
        <v>65.28</v>
      </c>
      <c r="Q63" s="2">
        <v>1</v>
      </c>
      <c r="R63" s="2">
        <v>3</v>
      </c>
    </row>
    <row r="64" ht="24" spans="1:18">
      <c r="A64" s="2">
        <v>62</v>
      </c>
      <c r="B64" s="2" t="s">
        <v>201</v>
      </c>
      <c r="C64" s="2" t="s">
        <v>36</v>
      </c>
      <c r="D64" s="2" t="s">
        <v>29</v>
      </c>
      <c r="E64" s="2" t="s">
        <v>196</v>
      </c>
      <c r="F64" s="2" t="s">
        <v>202</v>
      </c>
      <c r="G64" s="2" t="s">
        <v>24</v>
      </c>
      <c r="H64" s="2" t="s">
        <v>25</v>
      </c>
      <c r="I64" s="2" t="s">
        <v>203</v>
      </c>
      <c r="J64" s="2" t="s">
        <v>204</v>
      </c>
      <c r="K64" s="2"/>
      <c r="L64" s="2">
        <v>64</v>
      </c>
      <c r="M64" s="2">
        <f>L:L*0.6+K:K</f>
        <v>38.4</v>
      </c>
      <c r="N64" s="2">
        <v>80</v>
      </c>
      <c r="O64" s="2">
        <f>N:N*0.4</f>
        <v>32</v>
      </c>
      <c r="P64" s="2">
        <f>M:M+O:O</f>
        <v>70.4</v>
      </c>
      <c r="Q64" s="2">
        <v>3</v>
      </c>
      <c r="R64" s="2">
        <v>1</v>
      </c>
    </row>
    <row r="65" spans="1:18">
      <c r="A65" s="2">
        <v>63</v>
      </c>
      <c r="B65" s="2" t="s">
        <v>205</v>
      </c>
      <c r="C65" s="2" t="s">
        <v>36</v>
      </c>
      <c r="D65" s="2" t="s">
        <v>29</v>
      </c>
      <c r="E65" s="2" t="s">
        <v>196</v>
      </c>
      <c r="F65" s="2" t="s">
        <v>202</v>
      </c>
      <c r="G65" s="2" t="s">
        <v>24</v>
      </c>
      <c r="H65" s="2" t="s">
        <v>25</v>
      </c>
      <c r="I65" s="2" t="s">
        <v>26</v>
      </c>
      <c r="J65" s="2" t="s">
        <v>204</v>
      </c>
      <c r="K65" s="2"/>
      <c r="L65" s="2">
        <v>63.8</v>
      </c>
      <c r="M65" s="2">
        <f>L:L*0.6+K:K</f>
        <v>38.28</v>
      </c>
      <c r="N65" s="2">
        <v>78</v>
      </c>
      <c r="O65" s="2">
        <f>N:N*0.4</f>
        <v>31.2</v>
      </c>
      <c r="P65" s="2">
        <f>M:M+O:O</f>
        <v>69.48</v>
      </c>
      <c r="Q65" s="2">
        <v>3</v>
      </c>
      <c r="R65" s="2">
        <v>2</v>
      </c>
    </row>
    <row r="66" spans="1:18">
      <c r="A66" s="2">
        <v>64</v>
      </c>
      <c r="B66" s="2" t="s">
        <v>206</v>
      </c>
      <c r="C66" s="2" t="s">
        <v>36</v>
      </c>
      <c r="D66" s="2" t="s">
        <v>29</v>
      </c>
      <c r="E66" s="2" t="s">
        <v>196</v>
      </c>
      <c r="F66" s="2" t="s">
        <v>202</v>
      </c>
      <c r="G66" s="2" t="s">
        <v>24</v>
      </c>
      <c r="H66" s="2" t="s">
        <v>25</v>
      </c>
      <c r="I66" s="2" t="s">
        <v>207</v>
      </c>
      <c r="J66" s="2" t="s">
        <v>204</v>
      </c>
      <c r="K66" s="2"/>
      <c r="L66" s="2">
        <v>52.7</v>
      </c>
      <c r="M66" s="2">
        <f>L:L*0.6+K:K</f>
        <v>31.62</v>
      </c>
      <c r="N66" s="2">
        <v>90.33</v>
      </c>
      <c r="O66" s="2">
        <v>36.13</v>
      </c>
      <c r="P66" s="2">
        <f>M:M+O:O</f>
        <v>67.75</v>
      </c>
      <c r="Q66" s="2">
        <v>3</v>
      </c>
      <c r="R66" s="2">
        <v>3</v>
      </c>
    </row>
    <row r="67" spans="1:18">
      <c r="A67" s="2">
        <v>65</v>
      </c>
      <c r="B67" s="2" t="s">
        <v>208</v>
      </c>
      <c r="C67" s="2" t="s">
        <v>36</v>
      </c>
      <c r="D67" s="2" t="s">
        <v>32</v>
      </c>
      <c r="E67" s="2" t="s">
        <v>196</v>
      </c>
      <c r="F67" s="2" t="s">
        <v>202</v>
      </c>
      <c r="G67" s="2" t="s">
        <v>24</v>
      </c>
      <c r="H67" s="2" t="s">
        <v>25</v>
      </c>
      <c r="I67" s="2" t="s">
        <v>209</v>
      </c>
      <c r="J67" s="2" t="s">
        <v>204</v>
      </c>
      <c r="K67" s="2"/>
      <c r="L67" s="2">
        <v>54.4</v>
      </c>
      <c r="M67" s="2">
        <f>L:L*0.6+K:K</f>
        <v>32.64</v>
      </c>
      <c r="N67" s="2">
        <v>76.67</v>
      </c>
      <c r="O67" s="2">
        <v>30.67</v>
      </c>
      <c r="P67" s="2">
        <f>M:M+O:O</f>
        <v>63.31</v>
      </c>
      <c r="Q67" s="2">
        <v>3</v>
      </c>
      <c r="R67" s="2">
        <v>4</v>
      </c>
    </row>
    <row r="68" ht="24" spans="1:18">
      <c r="A68" s="2">
        <v>66</v>
      </c>
      <c r="B68" s="2" t="s">
        <v>210</v>
      </c>
      <c r="C68" s="2" t="s">
        <v>36</v>
      </c>
      <c r="D68" s="2" t="s">
        <v>29</v>
      </c>
      <c r="E68" s="2" t="s">
        <v>196</v>
      </c>
      <c r="F68" s="2" t="s">
        <v>202</v>
      </c>
      <c r="G68" s="2" t="s">
        <v>24</v>
      </c>
      <c r="H68" s="2" t="s">
        <v>25</v>
      </c>
      <c r="I68" s="2" t="s">
        <v>211</v>
      </c>
      <c r="J68" s="2" t="s">
        <v>204</v>
      </c>
      <c r="K68" s="2"/>
      <c r="L68" s="2">
        <v>52.1</v>
      </c>
      <c r="M68" s="2">
        <f>L:L*0.6+K:K</f>
        <v>31.26</v>
      </c>
      <c r="N68" s="2">
        <v>74.33</v>
      </c>
      <c r="O68" s="2">
        <v>29.73</v>
      </c>
      <c r="P68" s="2">
        <f>M:M+O:O</f>
        <v>60.99</v>
      </c>
      <c r="Q68" s="2">
        <v>3</v>
      </c>
      <c r="R68" s="2">
        <v>5</v>
      </c>
    </row>
    <row r="69" spans="1:18">
      <c r="A69" s="2">
        <v>67</v>
      </c>
      <c r="B69" s="2" t="s">
        <v>212</v>
      </c>
      <c r="C69" s="2" t="s">
        <v>36</v>
      </c>
      <c r="D69" s="2" t="s">
        <v>32</v>
      </c>
      <c r="E69" s="2" t="s">
        <v>196</v>
      </c>
      <c r="F69" s="2" t="s">
        <v>202</v>
      </c>
      <c r="G69" s="2" t="s">
        <v>24</v>
      </c>
      <c r="H69" s="2" t="s">
        <v>25</v>
      </c>
      <c r="I69" s="2" t="s">
        <v>209</v>
      </c>
      <c r="J69" s="2" t="s">
        <v>204</v>
      </c>
      <c r="K69" s="2"/>
      <c r="L69" s="2">
        <v>49.6</v>
      </c>
      <c r="M69" s="2">
        <f>L:L*0.6+K:K</f>
        <v>29.76</v>
      </c>
      <c r="N69" s="2">
        <v>32.67</v>
      </c>
      <c r="O69" s="2">
        <v>13.07</v>
      </c>
      <c r="P69" s="2">
        <f>M:M+O:O</f>
        <v>42.83</v>
      </c>
      <c r="Q69" s="2">
        <v>3</v>
      </c>
      <c r="R69" s="2">
        <v>6</v>
      </c>
    </row>
    <row r="70" ht="24" spans="1:18">
      <c r="A70" s="2">
        <v>68</v>
      </c>
      <c r="B70" s="2" t="s">
        <v>213</v>
      </c>
      <c r="C70" s="2" t="s">
        <v>20</v>
      </c>
      <c r="D70" s="2" t="s">
        <v>32</v>
      </c>
      <c r="E70" s="2" t="s">
        <v>196</v>
      </c>
      <c r="F70" s="2" t="s">
        <v>202</v>
      </c>
      <c r="G70" s="2" t="s">
        <v>24</v>
      </c>
      <c r="H70" s="2" t="s">
        <v>25</v>
      </c>
      <c r="I70" s="2" t="s">
        <v>214</v>
      </c>
      <c r="J70" s="2" t="s">
        <v>204</v>
      </c>
      <c r="K70" s="2"/>
      <c r="L70" s="2">
        <v>45.6</v>
      </c>
      <c r="M70" s="2">
        <f>L:L*0.6+K:K</f>
        <v>27.36</v>
      </c>
      <c r="N70" s="2">
        <v>37.33</v>
      </c>
      <c r="O70" s="2">
        <v>14.93</v>
      </c>
      <c r="P70" s="2">
        <f>M:M+O:O</f>
        <v>42.29</v>
      </c>
      <c r="Q70" s="2">
        <v>3</v>
      </c>
      <c r="R70" s="2">
        <v>7</v>
      </c>
    </row>
  </sheetData>
  <mergeCells count="1">
    <mergeCell ref="A1:R1"/>
  </mergeCells>
  <pageMargins left="0" right="0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姚凯继</cp:lastModifiedBy>
  <dcterms:created xsi:type="dcterms:W3CDTF">2019-12-30T03:38:00Z</dcterms:created>
  <dcterms:modified xsi:type="dcterms:W3CDTF">2019-12-30T09:20:27Z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