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进入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<sst xmlns="http://schemas.openxmlformats.org/spreadsheetml/2006/main" count="176" uniqueCount="89">
  <si>
    <t>2019年下半年乐山市公安机关考试录用公务员（人民警察）进入资格复审人员名单</t>
  </si>
  <si>
    <t>序号</t>
  </si>
  <si>
    <t>姓名</t>
  </si>
  <si>
    <t>职位编码</t>
  </si>
  <si>
    <t>内设机关</t>
  </si>
  <si>
    <t>报考职位</t>
  </si>
  <si>
    <t>准考证号</t>
  </si>
  <si>
    <t>行政职业能力测验</t>
  </si>
  <si>
    <t>申论</t>
  </si>
  <si>
    <t>心理素质测试</t>
  </si>
  <si>
    <t>公安专业科目</t>
  </si>
  <si>
    <t>特警专业测试折合成绩</t>
  </si>
  <si>
    <t>笔试折合总成绩</t>
  </si>
  <si>
    <t>职位排名</t>
  </si>
  <si>
    <t>王龙</t>
  </si>
  <si>
    <t>43100001</t>
  </si>
  <si>
    <t>市公安局内设科室1</t>
  </si>
  <si>
    <t>信息通信、网络安全管理</t>
  </si>
  <si>
    <t>9110910010712</t>
  </si>
  <si>
    <t>合格</t>
  </si>
  <si>
    <t>罗亨</t>
  </si>
  <si>
    <t>9110910010715</t>
  </si>
  <si>
    <t>王际帆</t>
  </si>
  <si>
    <t>9110910010616</t>
  </si>
  <si>
    <t>罗宇博</t>
  </si>
  <si>
    <t>43100002</t>
  </si>
  <si>
    <t>市公安局内设科室2</t>
  </si>
  <si>
    <t>法医</t>
  </si>
  <si>
    <t>9110910010808</t>
  </si>
  <si>
    <t>王宏荣</t>
  </si>
  <si>
    <t>9110910010806</t>
  </si>
  <si>
    <t>曹焱</t>
  </si>
  <si>
    <t>9110910010725</t>
  </si>
  <si>
    <t>杨铁有</t>
  </si>
  <si>
    <t>43100003</t>
  </si>
  <si>
    <t>市公安局内设科室3</t>
  </si>
  <si>
    <t>特警1</t>
  </si>
  <si>
    <t>9110910010107</t>
  </si>
  <si>
    <t>王贵民</t>
  </si>
  <si>
    <t>9110910010104</t>
  </si>
  <si>
    <t>谭苇蔚</t>
  </si>
  <si>
    <t>9110910010109</t>
  </si>
  <si>
    <t>刘嘉亮</t>
  </si>
  <si>
    <t>43100004</t>
  </si>
  <si>
    <t>市公安局内设科室4</t>
  </si>
  <si>
    <t>特警2</t>
  </si>
  <si>
    <t>9110910010124</t>
  </si>
  <si>
    <t>张华平</t>
  </si>
  <si>
    <t>9110910010417</t>
  </si>
  <si>
    <t>沙君</t>
  </si>
  <si>
    <t>9110910010120</t>
  </si>
  <si>
    <t>赵凯</t>
  </si>
  <si>
    <t>43100005</t>
  </si>
  <si>
    <t>市公安局内设科室5</t>
  </si>
  <si>
    <t>特警3</t>
  </si>
  <si>
    <t>9110910010505</t>
  </si>
  <si>
    <t>吴正亮</t>
  </si>
  <si>
    <t>9110910010428</t>
  </si>
  <si>
    <t>王晓东</t>
  </si>
  <si>
    <t>9110910010503</t>
  </si>
  <si>
    <t>唐磊</t>
  </si>
  <si>
    <t>43100006</t>
  </si>
  <si>
    <t>沐川县公安局</t>
  </si>
  <si>
    <t>公安管理</t>
  </si>
  <si>
    <t>9110910010530</t>
  </si>
  <si>
    <t>王凌霄</t>
  </si>
  <si>
    <t>9110910010522</t>
  </si>
  <si>
    <t>李红</t>
  </si>
  <si>
    <t>9110910010601</t>
  </si>
  <si>
    <t>汪易</t>
  </si>
  <si>
    <t>9110910010523</t>
  </si>
  <si>
    <t>姚润</t>
  </si>
  <si>
    <t>9110910010515</t>
  </si>
  <si>
    <t>李洪洲</t>
  </si>
  <si>
    <t>9110910010525</t>
  </si>
  <si>
    <t>党欣杰</t>
  </si>
  <si>
    <t>43100007</t>
  </si>
  <si>
    <t>峨边县公安局</t>
  </si>
  <si>
    <t>9110910010606</t>
  </si>
  <si>
    <t>张健</t>
  </si>
  <si>
    <t>9110910010607</t>
  </si>
  <si>
    <t>敖良松</t>
  </si>
  <si>
    <t>9110910010604</t>
  </si>
  <si>
    <t>董崇智</t>
  </si>
  <si>
    <t>9110910010603</t>
  </si>
  <si>
    <t>尼尼石美</t>
  </si>
  <si>
    <t>9110910010602</t>
  </si>
  <si>
    <t>阿克阿铁</t>
  </si>
  <si>
    <t>9110910010608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</si>
</sst>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115" zoomScaleNormal="115" zoomScalePageLayoutView="0" workbookViewId="0" topLeftCell="A1">
      <pane ySplit="2" topLeftCell="A6" activePane="bottomLeft" state="frozen"/>
      <selection pane="topLeft" activeCell="A1" sqref="A1"/>
      <selection pane="bottomLeft" activeCell="O7" sqref="O7"/>
    </sheetView>
  </sheetViews>
  <sheetFormatPr defaultColWidth="9.00390625" defaultRowHeight="15"/>
  <cols>
    <col min="1" max="1" width="4.7109375" style="0" customWidth="1"/>
    <col min="2" max="2" width="9.00390625" style="0" customWidth="1"/>
    <col min="3" max="3" width="9.421875" style="0" customWidth="1"/>
    <col min="4" max="4" width="17.421875" style="0" customWidth="1"/>
    <col min="5" max="5" width="21.8515625" style="0" customWidth="1"/>
    <col min="6" max="6" width="14.421875" style="0" customWidth="1"/>
    <col min="7" max="7" width="7.00390625" style="0" customWidth="1"/>
    <col min="8" max="8" width="6.421875" style="0" customWidth="1"/>
    <col min="9" max="9" width="7.00390625" style="0" customWidth="1"/>
    <col min="10" max="10" width="7.57421875" style="0" customWidth="1"/>
    <col min="11" max="11" width="9.00390625" style="0" customWidth="1"/>
    <col min="12" max="12" width="8.421875" style="0" customWidth="1"/>
    <col min="13" max="13" width="6.140625" style="0" customWidth="1"/>
  </cols>
  <sheetData>
    <row r="1" spans="1:13" ht="5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4" customFormat="1" ht="40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13.5">
      <c r="A3" s="2">
        <v>1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G3" s="1">
        <v>66</v>
      </c>
      <c r="H3" s="1">
        <v>71.5</v>
      </c>
      <c r="I3" s="1" t="s">
        <v>19</v>
      </c>
      <c r="J3" s="1"/>
      <c r="K3" s="1"/>
      <c r="L3" s="1">
        <f aca="true" t="shared" si="0" ref="L3:L8">(G3+H3)*0.5*0.7</f>
        <v>48.125</v>
      </c>
      <c r="M3" s="1">
        <v>1</v>
      </c>
    </row>
    <row r="4" spans="1:13" ht="13.5">
      <c r="A4" s="2">
        <v>2</v>
      </c>
      <c r="B4" s="1" t="s">
        <v>20</v>
      </c>
      <c r="C4" s="1" t="s">
        <v>15</v>
      </c>
      <c r="D4" s="1" t="s">
        <v>16</v>
      </c>
      <c r="E4" s="1" t="s">
        <v>17</v>
      </c>
      <c r="F4" s="1" t="s">
        <v>21</v>
      </c>
      <c r="G4" s="1">
        <v>67</v>
      </c>
      <c r="H4" s="1">
        <v>68.5</v>
      </c>
      <c r="I4" s="1" t="s">
        <v>19</v>
      </c>
      <c r="J4" s="1"/>
      <c r="K4" s="1"/>
      <c r="L4" s="1">
        <f t="shared" si="0"/>
        <v>47.425</v>
      </c>
      <c r="M4" s="1">
        <v>2</v>
      </c>
    </row>
    <row r="5" spans="1:13" ht="13.5">
      <c r="A5" s="2">
        <v>3</v>
      </c>
      <c r="B5" s="1" t="s">
        <v>22</v>
      </c>
      <c r="C5" s="1" t="s">
        <v>15</v>
      </c>
      <c r="D5" s="1" t="s">
        <v>16</v>
      </c>
      <c r="E5" s="1" t="s">
        <v>17</v>
      </c>
      <c r="F5" s="1" t="s">
        <v>23</v>
      </c>
      <c r="G5" s="1">
        <v>57</v>
      </c>
      <c r="H5" s="1">
        <v>77.5</v>
      </c>
      <c r="I5" s="1" t="s">
        <v>19</v>
      </c>
      <c r="J5" s="1"/>
      <c r="K5" s="1"/>
      <c r="L5" s="1">
        <f t="shared" si="0"/>
        <v>47.074999999999996</v>
      </c>
      <c r="M5" s="1">
        <v>3</v>
      </c>
    </row>
    <row r="6" spans="1:13" ht="13.5">
      <c r="A6" s="2">
        <v>4</v>
      </c>
      <c r="B6" s="1" t="s">
        <v>24</v>
      </c>
      <c r="C6" s="1" t="s">
        <v>25</v>
      </c>
      <c r="D6" s="1" t="s">
        <v>26</v>
      </c>
      <c r="E6" s="1" t="s">
        <v>27</v>
      </c>
      <c r="F6" s="1" t="s">
        <v>28</v>
      </c>
      <c r="G6" s="1">
        <v>64</v>
      </c>
      <c r="H6" s="1">
        <v>68</v>
      </c>
      <c r="I6" s="1" t="s">
        <v>19</v>
      </c>
      <c r="J6" s="1"/>
      <c r="K6" s="1"/>
      <c r="L6" s="1">
        <f t="shared" si="0"/>
        <v>46.199999999999996</v>
      </c>
      <c r="M6" s="1">
        <v>1</v>
      </c>
    </row>
    <row r="7" spans="1:13" ht="13.5">
      <c r="A7" s="2">
        <v>5</v>
      </c>
      <c r="B7" s="1" t="s">
        <v>29</v>
      </c>
      <c r="C7" s="1" t="s">
        <v>25</v>
      </c>
      <c r="D7" s="1" t="s">
        <v>26</v>
      </c>
      <c r="E7" s="1" t="s">
        <v>27</v>
      </c>
      <c r="F7" s="1" t="s">
        <v>30</v>
      </c>
      <c r="G7" s="1">
        <v>56</v>
      </c>
      <c r="H7" s="1">
        <v>63.5</v>
      </c>
      <c r="I7" s="1" t="s">
        <v>19</v>
      </c>
      <c r="J7" s="1"/>
      <c r="K7" s="1"/>
      <c r="L7" s="1">
        <f t="shared" si="0"/>
        <v>41.824999999999996</v>
      </c>
      <c r="M7" s="1">
        <v>2</v>
      </c>
    </row>
    <row r="8" spans="1:13" ht="13.5">
      <c r="A8" s="2">
        <v>6</v>
      </c>
      <c r="B8" s="1" t="s">
        <v>31</v>
      </c>
      <c r="C8" s="1" t="s">
        <v>25</v>
      </c>
      <c r="D8" s="1" t="s">
        <v>26</v>
      </c>
      <c r="E8" s="1" t="s">
        <v>27</v>
      </c>
      <c r="F8" s="1" t="s">
        <v>32</v>
      </c>
      <c r="G8" s="1">
        <v>55</v>
      </c>
      <c r="H8" s="1">
        <v>58</v>
      </c>
      <c r="I8" s="1" t="s">
        <v>19</v>
      </c>
      <c r="J8" s="1"/>
      <c r="K8" s="1"/>
      <c r="L8" s="1">
        <f t="shared" si="0"/>
        <v>39.55</v>
      </c>
      <c r="M8" s="1">
        <v>3</v>
      </c>
    </row>
    <row r="9" spans="1:13" ht="13.5">
      <c r="A9" s="2">
        <v>7</v>
      </c>
      <c r="B9" s="1" t="s">
        <v>33</v>
      </c>
      <c r="C9" s="1" t="s">
        <v>34</v>
      </c>
      <c r="D9" s="1" t="s">
        <v>35</v>
      </c>
      <c r="E9" s="1" t="s">
        <v>36</v>
      </c>
      <c r="F9" s="1" t="s">
        <v>37</v>
      </c>
      <c r="G9" s="1">
        <v>47</v>
      </c>
      <c r="H9" s="1">
        <v>60.5</v>
      </c>
      <c r="I9" s="1" t="s">
        <v>19</v>
      </c>
      <c r="J9" s="1">
        <v>54</v>
      </c>
      <c r="K9" s="1">
        <v>21.719399999999997</v>
      </c>
      <c r="L9" s="1">
        <f aca="true" t="shared" si="1" ref="L9:L17">(G9*0.4+H9*0.3+J9*0.3)*0.4+K9</f>
        <v>42.9794</v>
      </c>
      <c r="M9" s="1">
        <v>1</v>
      </c>
    </row>
    <row r="10" spans="1:13" ht="13.5">
      <c r="A10" s="2">
        <v>8</v>
      </c>
      <c r="B10" s="1" t="s">
        <v>38</v>
      </c>
      <c r="C10" s="1" t="s">
        <v>34</v>
      </c>
      <c r="D10" s="1" t="s">
        <v>35</v>
      </c>
      <c r="E10" s="1" t="s">
        <v>36</v>
      </c>
      <c r="F10" s="1" t="s">
        <v>39</v>
      </c>
      <c r="G10" s="1">
        <v>50</v>
      </c>
      <c r="H10" s="1">
        <v>41.5</v>
      </c>
      <c r="I10" s="1" t="s">
        <v>19</v>
      </c>
      <c r="J10" s="1">
        <v>54</v>
      </c>
      <c r="K10" s="1">
        <v>23.37</v>
      </c>
      <c r="L10" s="1">
        <f t="shared" si="1"/>
        <v>42.830000000000005</v>
      </c>
      <c r="M10" s="1">
        <v>2</v>
      </c>
    </row>
    <row r="11" spans="1:13" ht="13.5">
      <c r="A11" s="2">
        <v>9</v>
      </c>
      <c r="B11" s="1" t="s">
        <v>40</v>
      </c>
      <c r="C11" s="1" t="s">
        <v>34</v>
      </c>
      <c r="D11" s="1" t="s">
        <v>35</v>
      </c>
      <c r="E11" s="1" t="s">
        <v>36</v>
      </c>
      <c r="F11" s="1" t="s">
        <v>41</v>
      </c>
      <c r="G11" s="1">
        <v>63</v>
      </c>
      <c r="H11" s="1">
        <v>63.5</v>
      </c>
      <c r="I11" s="1" t="s">
        <v>19</v>
      </c>
      <c r="J11" s="1">
        <v>64</v>
      </c>
      <c r="K11" s="1">
        <v>15.659999999999998</v>
      </c>
      <c r="L11" s="1">
        <f t="shared" si="1"/>
        <v>41.04</v>
      </c>
      <c r="M11" s="1">
        <v>3</v>
      </c>
    </row>
    <row r="12" spans="1:13" ht="13.5">
      <c r="A12" s="2">
        <v>10</v>
      </c>
      <c r="B12" s="1" t="s">
        <v>42</v>
      </c>
      <c r="C12" s="1" t="s">
        <v>43</v>
      </c>
      <c r="D12" s="1" t="s">
        <v>44</v>
      </c>
      <c r="E12" s="1" t="s">
        <v>45</v>
      </c>
      <c r="F12" s="1" t="s">
        <v>46</v>
      </c>
      <c r="G12" s="1">
        <v>52</v>
      </c>
      <c r="H12" s="1">
        <v>58.5</v>
      </c>
      <c r="I12" s="1" t="s">
        <v>19</v>
      </c>
      <c r="J12" s="1">
        <v>62</v>
      </c>
      <c r="K12" s="1">
        <v>25.559999999999995</v>
      </c>
      <c r="L12" s="1">
        <f t="shared" si="1"/>
        <v>48.339999999999996</v>
      </c>
      <c r="M12" s="1">
        <v>1</v>
      </c>
    </row>
    <row r="13" spans="1:13" ht="13.5">
      <c r="A13" s="2">
        <v>11</v>
      </c>
      <c r="B13" s="1" t="s">
        <v>47</v>
      </c>
      <c r="C13" s="1" t="s">
        <v>43</v>
      </c>
      <c r="D13" s="1" t="s">
        <v>44</v>
      </c>
      <c r="E13" s="1" t="s">
        <v>45</v>
      </c>
      <c r="F13" s="1" t="s">
        <v>48</v>
      </c>
      <c r="G13" s="1">
        <v>37</v>
      </c>
      <c r="H13" s="1">
        <v>63.5</v>
      </c>
      <c r="I13" s="1" t="s">
        <v>19</v>
      </c>
      <c r="J13" s="1">
        <v>43</v>
      </c>
      <c r="K13" s="1">
        <v>27.720000000000002</v>
      </c>
      <c r="L13" s="1">
        <f t="shared" si="1"/>
        <v>46.42</v>
      </c>
      <c r="M13" s="1">
        <v>2</v>
      </c>
    </row>
    <row r="14" spans="1:13" ht="13.5">
      <c r="A14" s="2">
        <v>12</v>
      </c>
      <c r="B14" s="1" t="s">
        <v>49</v>
      </c>
      <c r="C14" s="1" t="s">
        <v>43</v>
      </c>
      <c r="D14" s="1" t="s">
        <v>44</v>
      </c>
      <c r="E14" s="1" t="s">
        <v>45</v>
      </c>
      <c r="F14" s="1" t="s">
        <v>50</v>
      </c>
      <c r="G14" s="1">
        <v>49</v>
      </c>
      <c r="H14" s="1">
        <v>59</v>
      </c>
      <c r="I14" s="1" t="s">
        <v>19</v>
      </c>
      <c r="J14" s="1">
        <v>61</v>
      </c>
      <c r="K14" s="1">
        <v>22.74</v>
      </c>
      <c r="L14" s="1">
        <f t="shared" si="1"/>
        <v>44.98</v>
      </c>
      <c r="M14" s="1">
        <v>3</v>
      </c>
    </row>
    <row r="15" spans="1:13" ht="13.5">
      <c r="A15" s="2">
        <v>13</v>
      </c>
      <c r="B15" s="1" t="s">
        <v>51</v>
      </c>
      <c r="C15" s="1" t="s">
        <v>52</v>
      </c>
      <c r="D15" s="1" t="s">
        <v>53</v>
      </c>
      <c r="E15" s="1" t="s">
        <v>54</v>
      </c>
      <c r="F15" s="1" t="s">
        <v>55</v>
      </c>
      <c r="G15" s="1">
        <v>29</v>
      </c>
      <c r="H15" s="1">
        <v>60</v>
      </c>
      <c r="I15" s="1" t="s">
        <v>19</v>
      </c>
      <c r="J15" s="1">
        <v>49</v>
      </c>
      <c r="K15" s="1">
        <v>19.2</v>
      </c>
      <c r="L15" s="1">
        <f t="shared" si="1"/>
        <v>36.92</v>
      </c>
      <c r="M15" s="1">
        <v>1</v>
      </c>
    </row>
    <row r="16" spans="1:13" ht="13.5">
      <c r="A16" s="2">
        <v>14</v>
      </c>
      <c r="B16" s="1" t="s">
        <v>56</v>
      </c>
      <c r="C16" s="1" t="s">
        <v>52</v>
      </c>
      <c r="D16" s="1" t="s">
        <v>53</v>
      </c>
      <c r="E16" s="1" t="s">
        <v>54</v>
      </c>
      <c r="F16" s="1" t="s">
        <v>57</v>
      </c>
      <c r="G16" s="1">
        <v>62</v>
      </c>
      <c r="H16" s="1">
        <v>62.5</v>
      </c>
      <c r="I16" s="1" t="s">
        <v>19</v>
      </c>
      <c r="J16" s="1">
        <v>52</v>
      </c>
      <c r="K16" s="1">
        <v>2.55</v>
      </c>
      <c r="L16" s="1">
        <f t="shared" si="1"/>
        <v>26.21</v>
      </c>
      <c r="M16" s="1">
        <v>2</v>
      </c>
    </row>
    <row r="17" spans="1:13" ht="13.5">
      <c r="A17" s="2">
        <v>15</v>
      </c>
      <c r="B17" s="1" t="s">
        <v>58</v>
      </c>
      <c r="C17" s="1" t="s">
        <v>52</v>
      </c>
      <c r="D17" s="1" t="s">
        <v>53</v>
      </c>
      <c r="E17" s="1" t="s">
        <v>54</v>
      </c>
      <c r="F17" s="1" t="s">
        <v>59</v>
      </c>
      <c r="G17" s="1">
        <v>40</v>
      </c>
      <c r="H17" s="1">
        <v>63.5</v>
      </c>
      <c r="I17" s="1" t="s">
        <v>19</v>
      </c>
      <c r="J17" s="1">
        <v>67</v>
      </c>
      <c r="K17" s="1">
        <v>2.4</v>
      </c>
      <c r="L17" s="1">
        <f t="shared" si="1"/>
        <v>24.459999999999997</v>
      </c>
      <c r="M17" s="1">
        <v>3</v>
      </c>
    </row>
    <row r="18" spans="1:13" ht="13.5">
      <c r="A18" s="2">
        <v>16</v>
      </c>
      <c r="B18" s="1" t="s">
        <v>60</v>
      </c>
      <c r="C18" s="1" t="s">
        <v>61</v>
      </c>
      <c r="D18" s="1" t="s">
        <v>62</v>
      </c>
      <c r="E18" s="1" t="s">
        <v>63</v>
      </c>
      <c r="F18" s="1" t="s">
        <v>64</v>
      </c>
      <c r="G18" s="1">
        <v>60</v>
      </c>
      <c r="H18" s="1">
        <v>61.5</v>
      </c>
      <c r="I18" s="1" t="s">
        <v>19</v>
      </c>
      <c r="J18" s="1">
        <v>64</v>
      </c>
      <c r="K18" s="1"/>
      <c r="L18" s="1">
        <f aca="true" t="shared" si="2" ref="L18:L23">(G18*0.4+H18*0.3+J18*0.3)*0.7</f>
        <v>43.155</v>
      </c>
      <c r="M18" s="1">
        <v>1</v>
      </c>
    </row>
    <row r="19" spans="1:13" ht="13.5">
      <c r="A19" s="2">
        <v>17</v>
      </c>
      <c r="B19" s="1" t="s">
        <v>65</v>
      </c>
      <c r="C19" s="1" t="s">
        <v>61</v>
      </c>
      <c r="D19" s="1" t="s">
        <v>62</v>
      </c>
      <c r="E19" s="1" t="s">
        <v>63</v>
      </c>
      <c r="F19" s="1" t="s">
        <v>66</v>
      </c>
      <c r="G19" s="1">
        <v>61</v>
      </c>
      <c r="H19" s="1">
        <v>60</v>
      </c>
      <c r="I19" s="1" t="s">
        <v>19</v>
      </c>
      <c r="J19" s="1">
        <v>56</v>
      </c>
      <c r="K19" s="1"/>
      <c r="L19" s="1">
        <f t="shared" si="2"/>
        <v>41.44</v>
      </c>
      <c r="M19" s="1">
        <v>2</v>
      </c>
    </row>
    <row r="20" spans="1:13" ht="13.5">
      <c r="A20" s="2">
        <v>18</v>
      </c>
      <c r="B20" s="1" t="s">
        <v>67</v>
      </c>
      <c r="C20" s="1" t="s">
        <v>61</v>
      </c>
      <c r="D20" s="1" t="s">
        <v>62</v>
      </c>
      <c r="E20" s="1" t="s">
        <v>63</v>
      </c>
      <c r="F20" s="1" t="s">
        <v>68</v>
      </c>
      <c r="G20" s="1">
        <v>59</v>
      </c>
      <c r="H20" s="1">
        <v>44.5</v>
      </c>
      <c r="I20" s="1" t="s">
        <v>19</v>
      </c>
      <c r="J20" s="1">
        <v>73</v>
      </c>
      <c r="K20" s="1"/>
      <c r="L20" s="1">
        <f t="shared" si="2"/>
        <v>41.195</v>
      </c>
      <c r="M20" s="1">
        <v>3</v>
      </c>
    </row>
    <row r="21" spans="1:13" ht="13.5">
      <c r="A21" s="2">
        <v>19</v>
      </c>
      <c r="B21" s="1" t="s">
        <v>69</v>
      </c>
      <c r="C21" s="1" t="s">
        <v>61</v>
      </c>
      <c r="D21" s="1" t="s">
        <v>62</v>
      </c>
      <c r="E21" s="1" t="s">
        <v>63</v>
      </c>
      <c r="F21" s="1" t="s">
        <v>70</v>
      </c>
      <c r="G21" s="1">
        <v>56</v>
      </c>
      <c r="H21" s="1">
        <v>60</v>
      </c>
      <c r="I21" s="1" t="s">
        <v>19</v>
      </c>
      <c r="J21" s="1">
        <v>59</v>
      </c>
      <c r="K21" s="1"/>
      <c r="L21" s="1">
        <f t="shared" si="2"/>
        <v>40.67</v>
      </c>
      <c r="M21" s="1">
        <v>4</v>
      </c>
    </row>
    <row r="22" spans="1:13" ht="13.5">
      <c r="A22" s="2">
        <v>20</v>
      </c>
      <c r="B22" s="1" t="s">
        <v>71</v>
      </c>
      <c r="C22" s="1" t="s">
        <v>61</v>
      </c>
      <c r="D22" s="1" t="s">
        <v>62</v>
      </c>
      <c r="E22" s="1" t="s">
        <v>63</v>
      </c>
      <c r="F22" s="1" t="s">
        <v>72</v>
      </c>
      <c r="G22" s="1">
        <v>55</v>
      </c>
      <c r="H22" s="1">
        <v>51.5</v>
      </c>
      <c r="I22" s="1" t="s">
        <v>19</v>
      </c>
      <c r="J22" s="1">
        <v>62</v>
      </c>
      <c r="K22" s="1"/>
      <c r="L22" s="1">
        <f t="shared" si="2"/>
        <v>39.23499999999999</v>
      </c>
      <c r="M22" s="1">
        <v>5</v>
      </c>
    </row>
    <row r="23" spans="1:13" ht="13.5">
      <c r="A23" s="2">
        <v>21</v>
      </c>
      <c r="B23" s="1" t="s">
        <v>73</v>
      </c>
      <c r="C23" s="1" t="s">
        <v>61</v>
      </c>
      <c r="D23" s="1" t="s">
        <v>62</v>
      </c>
      <c r="E23" s="1" t="s">
        <v>63</v>
      </c>
      <c r="F23" s="1" t="s">
        <v>74</v>
      </c>
      <c r="G23" s="1">
        <v>62</v>
      </c>
      <c r="H23" s="1">
        <v>46</v>
      </c>
      <c r="I23" s="1" t="s">
        <v>19</v>
      </c>
      <c r="J23" s="1">
        <v>53</v>
      </c>
      <c r="K23" s="1"/>
      <c r="L23" s="1">
        <f t="shared" si="2"/>
        <v>38.15</v>
      </c>
      <c r="M23" s="1">
        <v>6</v>
      </c>
    </row>
    <row r="24" spans="1:13" ht="13.5">
      <c r="A24" s="2">
        <v>22</v>
      </c>
      <c r="B24" s="1" t="s">
        <v>75</v>
      </c>
      <c r="C24" s="1" t="s">
        <v>76</v>
      </c>
      <c r="D24" s="1" t="s">
        <v>77</v>
      </c>
      <c r="E24" s="1" t="s">
        <v>63</v>
      </c>
      <c r="F24" s="1" t="s">
        <v>78</v>
      </c>
      <c r="G24" s="1">
        <v>69</v>
      </c>
      <c r="H24" s="1">
        <v>65.5</v>
      </c>
      <c r="I24" s="1" t="s">
        <v>19</v>
      </c>
      <c r="J24" s="1">
        <v>59</v>
      </c>
      <c r="K24" s="1"/>
      <c r="L24" s="1">
        <f aca="true" t="shared" si="3" ref="L24:L29">(G24*0.4+H24*0.3+J24*0.3)*0.7</f>
        <v>45.464999999999996</v>
      </c>
      <c r="M24" s="1">
        <v>1</v>
      </c>
    </row>
    <row r="25" spans="1:13" ht="13.5">
      <c r="A25" s="2">
        <v>23</v>
      </c>
      <c r="B25" s="1" t="s">
        <v>79</v>
      </c>
      <c r="C25" s="1" t="s">
        <v>76</v>
      </c>
      <c r="D25" s="1" t="s">
        <v>77</v>
      </c>
      <c r="E25" s="1" t="s">
        <v>63</v>
      </c>
      <c r="F25" s="1" t="s">
        <v>80</v>
      </c>
      <c r="G25" s="1">
        <v>63</v>
      </c>
      <c r="H25" s="1">
        <v>45.5</v>
      </c>
      <c r="I25" s="1" t="s">
        <v>19</v>
      </c>
      <c r="J25" s="1">
        <v>59</v>
      </c>
      <c r="K25" s="1"/>
      <c r="L25" s="1">
        <f t="shared" si="3"/>
        <v>39.584999999999994</v>
      </c>
      <c r="M25" s="1">
        <v>2</v>
      </c>
    </row>
    <row r="26" spans="1:13" ht="13.5">
      <c r="A26" s="2">
        <v>24</v>
      </c>
      <c r="B26" s="1" t="s">
        <v>81</v>
      </c>
      <c r="C26" s="1" t="s">
        <v>76</v>
      </c>
      <c r="D26" s="1" t="s">
        <v>77</v>
      </c>
      <c r="E26" s="1" t="s">
        <v>63</v>
      </c>
      <c r="F26" s="1" t="s">
        <v>82</v>
      </c>
      <c r="G26" s="1">
        <v>47</v>
      </c>
      <c r="H26" s="1">
        <v>60</v>
      </c>
      <c r="I26" s="1" t="s">
        <v>19</v>
      </c>
      <c r="J26" s="1">
        <v>63</v>
      </c>
      <c r="K26" s="1"/>
      <c r="L26" s="1">
        <f t="shared" si="3"/>
        <v>38.989999999999995</v>
      </c>
      <c r="M26" s="1">
        <v>3</v>
      </c>
    </row>
    <row r="27" spans="1:13" ht="13.5">
      <c r="A27" s="2">
        <v>25</v>
      </c>
      <c r="B27" s="1" t="s">
        <v>83</v>
      </c>
      <c r="C27" s="1" t="s">
        <v>76</v>
      </c>
      <c r="D27" s="1" t="s">
        <v>77</v>
      </c>
      <c r="E27" s="1" t="s">
        <v>63</v>
      </c>
      <c r="F27" s="1" t="s">
        <v>84</v>
      </c>
      <c r="G27" s="1">
        <v>41</v>
      </c>
      <c r="H27" s="1">
        <v>42.5</v>
      </c>
      <c r="I27" s="1" t="s">
        <v>19</v>
      </c>
      <c r="J27" s="1">
        <v>65</v>
      </c>
      <c r="K27" s="1"/>
      <c r="L27" s="1">
        <f t="shared" si="3"/>
        <v>34.055</v>
      </c>
      <c r="M27" s="1">
        <v>4</v>
      </c>
    </row>
    <row r="28" spans="1:13" ht="13.5">
      <c r="A28" s="2">
        <v>26</v>
      </c>
      <c r="B28" s="1" t="s">
        <v>85</v>
      </c>
      <c r="C28" s="1" t="s">
        <v>76</v>
      </c>
      <c r="D28" s="1" t="s">
        <v>77</v>
      </c>
      <c r="E28" s="1" t="s">
        <v>63</v>
      </c>
      <c r="F28" s="1" t="s">
        <v>86</v>
      </c>
      <c r="G28" s="1">
        <v>45</v>
      </c>
      <c r="H28" s="1">
        <v>28.5</v>
      </c>
      <c r="I28" s="1" t="s">
        <v>19</v>
      </c>
      <c r="J28" s="1">
        <v>52</v>
      </c>
      <c r="K28" s="1"/>
      <c r="L28" s="1">
        <f t="shared" si="3"/>
        <v>29.504999999999995</v>
      </c>
      <c r="M28" s="1">
        <v>5</v>
      </c>
    </row>
    <row r="29" spans="1:13" ht="13.5">
      <c r="A29" s="2">
        <v>27</v>
      </c>
      <c r="B29" s="1" t="s">
        <v>87</v>
      </c>
      <c r="C29" s="1" t="s">
        <v>76</v>
      </c>
      <c r="D29" s="1" t="s">
        <v>77</v>
      </c>
      <c r="E29" s="1" t="s">
        <v>63</v>
      </c>
      <c r="F29" s="1" t="s">
        <v>88</v>
      </c>
      <c r="G29" s="1">
        <v>35</v>
      </c>
      <c r="H29" s="1">
        <v>42</v>
      </c>
      <c r="I29" s="1" t="s">
        <v>19</v>
      </c>
      <c r="J29" s="1">
        <v>43</v>
      </c>
      <c r="K29" s="1"/>
      <c r="L29" s="1">
        <f t="shared" si="3"/>
        <v>27.65</v>
      </c>
      <c r="M29" s="1">
        <v>6</v>
      </c>
    </row>
  </sheetData>
  <sheetProtection/>
  <mergeCells count="1">
    <mergeCell ref="A1:M1"/>
  </mergeCells>
  <printOptions/>
  <pageMargins left="0.75" right="0.75" top="1" bottom="1" header="0.5" footer="0.5"/>
  <pageSetup cellComments="asDisplayed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2019-12-24T06:19:03Z</dcterms:created>
  <dcterms:modified xsi:type="dcterms:W3CDTF">2019-12-25T05:39:59Z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